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35"/>
  </bookViews>
  <sheets>
    <sheet name="附件2-2025年第三季度招标计划" sheetId="3" r:id="rId1"/>
  </sheets>
  <definedNames>
    <definedName name="_xlnm._FilterDatabase" localSheetId="0" hidden="1">'附件2-2025年第三季度招标计划'!$A$1:$I$76</definedName>
    <definedName name="_xlnm.Print_Area" localSheetId="0">'附件2-2025年第三季度招标计划'!$A$1:$I$76</definedName>
  </definedNames>
  <calcPr calcId="144525" concurrentCalc="0"/>
</workbook>
</file>

<file path=xl/sharedStrings.xml><?xml version="1.0" encoding="utf-8"?>
<sst xmlns="http://schemas.openxmlformats.org/spreadsheetml/2006/main" count="341" uniqueCount="156">
  <si>
    <t>附件</t>
  </si>
  <si>
    <t>龙华区2025年度第三季度建设工程招标计划报送表</t>
  </si>
  <si>
    <t>项目类型</t>
  </si>
  <si>
    <t>序号</t>
  </si>
  <si>
    <t>招标人</t>
  </si>
  <si>
    <t>拟招标工程名称</t>
  </si>
  <si>
    <t>招标估价（万元）</t>
  </si>
  <si>
    <t>拟招标发包内容</t>
  </si>
  <si>
    <t>拟采用的招标方式</t>
  </si>
  <si>
    <t>预计招标时间</t>
  </si>
  <si>
    <t>备注</t>
  </si>
  <si>
    <t>施工类</t>
  </si>
  <si>
    <t>区建筑工务署</t>
  </si>
  <si>
    <t>福安阁南侧14-09地块场平工程（施工）</t>
  </si>
  <si>
    <t>施工总承包</t>
  </si>
  <si>
    <t>公开招标</t>
  </si>
  <si>
    <t>第二季度顺延</t>
  </si>
  <si>
    <t>锦华东路（郁青二路-岭乐一路）新建工程（施工）</t>
  </si>
  <si>
    <t>道路、岩土、给排水、电气、桥梁、燃气、交通设施工程等</t>
  </si>
  <si>
    <t>清泉外国语学校改扩建工程（施工）</t>
  </si>
  <si>
    <t>民乐片区规划学校（施工）</t>
  </si>
  <si>
    <t>区妇幼保健院项目智能化工程</t>
  </si>
  <si>
    <t>建筑智能化工程</t>
  </si>
  <si>
    <t>区妇幼保健院项目医疗净化、实验室、辐射防护、医用纯水及医用气体工程</t>
  </si>
  <si>
    <t>医疗净化、实验室、辐射防护、医用纯水及医用气体工程</t>
  </si>
  <si>
    <t>赤岭头一片区城市更新单元规划学校（施工）</t>
  </si>
  <si>
    <t>地基与基础、主体结构、装饰装修、机电、园林等</t>
  </si>
  <si>
    <t>新丹路（碧澜路-布新路）工程（施工）</t>
  </si>
  <si>
    <t>福悦路北侧地下停车场建设工程项目设计采购施工总承包（EPC）</t>
  </si>
  <si>
    <t>设计采购施工总承包（EPC）</t>
  </si>
  <si>
    <t>油松片区地下通道新建工程设计采购施工总承包（EPC）</t>
  </si>
  <si>
    <t>福城街道办事处</t>
  </si>
  <si>
    <t>福花路（龙澜大道-观兴西路）及富荣路（福花路-新塘路）新建工程</t>
  </si>
  <si>
    <t>道路工程施工招标</t>
  </si>
  <si>
    <t>梅观创新产业走廊福城产业地块配套道路工程</t>
  </si>
  <si>
    <t>福山路及福山支路新建工程</t>
  </si>
  <si>
    <t>富荣路（狮径路-塘光路）道路工程</t>
  </si>
  <si>
    <t>廉政公园建设工程</t>
  </si>
  <si>
    <t>园建工程，绿化工程，电气工程，给排水工程</t>
  </si>
  <si>
    <t>观澜街道办事处</t>
  </si>
  <si>
    <t>黎泰路（桩号K0+090-黎安路）、黎安路（黎泰路-黎光路）及黎光路（黎安路-龙华大道）新建道路工程</t>
  </si>
  <si>
    <t>包含黎泰路（桩号 K0+090-黎安路）、黎安路（黎泰路-黎光路）、黎光路（黎安路-龙华大道）等3条道路，规划均为城市支路，设计道路总长约429米。主要建设内容包括道路工程、交通工程、给排水工程、电力工程、通信工程、燃气工程、照明工程、交通疏解工程、管线迁改及水土保持工程等。</t>
  </si>
  <si>
    <t>桂丰路（富瑞路-桂香路）改造工程</t>
  </si>
  <si>
    <t>项目位于观澜街道，北起现状富瑞路，南至现状桂香路，城市支路，红线宽9米时，道路设计长度459米。主要建设内容包括道路工程、交通工程、给排水工程、电气工程、燃气工程。</t>
  </si>
  <si>
    <t>梅创路（福花路-新丹路）新建道路工程</t>
  </si>
  <si>
    <t>项目南起规划福花路，北至规划新丹路，道路设计长约 279米。主要建设内容包括道路、箱涵、交通、给排水、电气、燃气、绿化、交通疏解及水土保持工程等。</t>
  </si>
  <si>
    <t>大浪街道办事处</t>
  </si>
  <si>
    <t>国大木器城市更新单元配套道路新建工程</t>
  </si>
  <si>
    <t>主要建设内容包括道路、给排水、电气、燃气、绿化、交通、交通疏解及水土保持等工程。</t>
  </si>
  <si>
    <t>龙胜旧村片区城市更新单元北侧配套道路工程</t>
  </si>
  <si>
    <t>龙华建设发展集团有限公司</t>
  </si>
  <si>
    <t>福城南产业片区12-16等宗地项目室内精装修工程施工（12-04-02地块）</t>
  </si>
  <si>
    <t>负责地块内可售住宅的室内二次精装修施工，竣工图编制等内容。</t>
  </si>
  <si>
    <t>2025年7月</t>
  </si>
  <si>
    <t>龙华街道办事处</t>
  </si>
  <si>
    <t>龙华街道集瑞小区居民专用变压器过载安全隐患治理工程（施工）</t>
  </si>
  <si>
    <t>龙华街道集瑞小区居民专用变压器过载安全隐患治理工程施工图纸中的所有施工内容</t>
  </si>
  <si>
    <t>龙华排水有限公司</t>
  </si>
  <si>
    <t>龙澜大道北延段综合管廊再生水管道接驳工程</t>
  </si>
  <si>
    <t>新建再生水管道</t>
  </si>
  <si>
    <t>龙华区排水设施非开挖改造工程(2025-2027)</t>
  </si>
  <si>
    <t>龙华区行政区域内的排水管网(渠)及其附属设施非开挖工艺修复</t>
  </si>
  <si>
    <t>区城市管理和综合执法局</t>
  </si>
  <si>
    <t>大浪犁头山郊野运动公园建设工程（一期）施工总承包</t>
  </si>
  <si>
    <t>建设内容包括绿道工程、绿化工程、节点工程、智能化工程等。</t>
  </si>
  <si>
    <t>2025年8月</t>
  </si>
  <si>
    <t>大学城绿道（龙华段）新建工程</t>
  </si>
  <si>
    <t>区水务局</t>
  </si>
  <si>
    <t>龙华区防洪排涝整治提升工程（民治、大浪片区）（施工）</t>
  </si>
  <si>
    <t>开展龙华区防洪排涝整治提升工程民治、大浪片区施工服务</t>
  </si>
  <si>
    <t>龙华区防洪排涝整治提升工程（观湖、观澜片区）（施工）</t>
  </si>
  <si>
    <t>开展龙华区防洪排涝整治提升工程观湖、观澜片区施工服务</t>
  </si>
  <si>
    <t>龙华区防洪排涝整治提升工程（龙华、福城片区）（施工）</t>
  </si>
  <si>
    <t>开展龙华区防洪排涝整治提升工程龙华、福城片区施工服务</t>
  </si>
  <si>
    <t>龙华区华盛路防洪排涝工程（施工）</t>
  </si>
  <si>
    <t>开展龙华区华盛路防洪排涝工程施工服务</t>
  </si>
  <si>
    <t>龙华区龙华大道防洪排涝工程（施工）</t>
  </si>
  <si>
    <t>开展龙华区龙华大道防洪排涝工程施工服务</t>
  </si>
  <si>
    <t>龙华区污水管网系统完善工程（EPC）</t>
  </si>
  <si>
    <t>开展龙华区污水管网系统完善工程施工服务</t>
  </si>
  <si>
    <t>龙华区公共机构（建筑）供水设施提标改造工程（施工）</t>
  </si>
  <si>
    <t>开展龙华区公共机构（建筑）供水设施提标改造工程施工服务</t>
  </si>
  <si>
    <t>服务类</t>
  </si>
  <si>
    <t>富澜路（大布西路-环观中路）工程（全过程工程咨询）</t>
  </si>
  <si>
    <t>项目管理、工程监理等</t>
  </si>
  <si>
    <t>华南物流园土地整备利益统筹学校新建工程项目（基坑支护及地基基础检测）</t>
  </si>
  <si>
    <t>基坑支护及桩基检测等</t>
  </si>
  <si>
    <t>观城第一期城市更新单元规划学校项目（基坑支护、地基基础及主体结构检测）</t>
  </si>
  <si>
    <t>基坑支护、地基基础及主体结构检测</t>
  </si>
  <si>
    <t>观城第一期城市更新单元规划学校项目（第三方监测）</t>
  </si>
  <si>
    <t>监测基准网及基准点、基坑支护监测、山体护坡监测</t>
  </si>
  <si>
    <t>龙华区口腔专科医院（全过程造价咨询）</t>
  </si>
  <si>
    <t>全过程造价咨询</t>
  </si>
  <si>
    <t>区图书馆、群艺馆、大剧院项目（绿色建筑检测及符合性评估）</t>
  </si>
  <si>
    <t>节能、绿色建筑、室内环境检测</t>
  </si>
  <si>
    <t>深圳市第三十五高级中学（室内环境检测）</t>
  </si>
  <si>
    <t>室内空气检测等</t>
  </si>
  <si>
    <t>观兴东路道路工程（观天路-观兴北路及悦兴围菜地段）（道路及桥梁检测）</t>
  </si>
  <si>
    <t>路基路面、污水雨水、桥梁检测等</t>
  </si>
  <si>
    <t>景悦路（悦兴路-观兴北路）工程（可研、设计）</t>
  </si>
  <si>
    <t>可研、设计</t>
  </si>
  <si>
    <t>2025年9月</t>
  </si>
  <si>
    <t>景悦路（悦兴路-观兴北路）工程（全过程工程咨询）</t>
  </si>
  <si>
    <t>悦兴路西延（全过程工程咨询）</t>
  </si>
  <si>
    <t>全过程工程咨询</t>
  </si>
  <si>
    <t>梅观创新产业走廊福城产业地块配套道路工程（BIM数字建模咨询）</t>
  </si>
  <si>
    <t>BIM数字建模咨询服务招标</t>
  </si>
  <si>
    <t>梅观创新产业走廊福城产业地块配套道路工程(监理）</t>
  </si>
  <si>
    <t>监理招标</t>
  </si>
  <si>
    <t>福花路（龙澜大道-观兴西路）及富荣路（福花路-新塘路）新建工程(监理）</t>
  </si>
  <si>
    <t>福城南片区利益统筹配套道路三期新建工程全过程工程咨询</t>
  </si>
  <si>
    <t>赖屋山城市更新单元配套道路工程</t>
  </si>
  <si>
    <t>设计与勘察一体化</t>
  </si>
  <si>
    <t>福城南产业片区12-16等宗地项目五标段监理</t>
  </si>
  <si>
    <t>负责地块的前期、施工、保修阶段的监理工作，监理范围包含土石方、基坑支护及桩基础、主体结构建筑安装、室内二次精装修、园林景观、各专业项目等所有专业监理。</t>
  </si>
  <si>
    <t>福城南产业片区12-16等宗地项目六标段监理</t>
  </si>
  <si>
    <t>福城南产业片区12-16等宗地项目第三方检测（10-08-02宗地）</t>
  </si>
  <si>
    <t>负责完成建筑工程基坑支护、桩基础工程、主体结构工程检测，包括不仅限于：桩身完整性检测、单桩承载力检测、锚索抗拔力检测、喷射混凝土强度检测、主体结构实体检测等。</t>
  </si>
  <si>
    <t>福城南产业片区12-16等宗地项目第三方检测（10-08-03宗地）</t>
  </si>
  <si>
    <t>福城南产业片区12-16等宗地项目第三方监测（10-08-02宗地）</t>
  </si>
  <si>
    <t>负责基坑监测、主体工程沉降监测、位移监测等。包括但不限于基坑支护、地基、建筑物监测：水平位移、沉降（含主体沉降）、倾斜及测斜，结构内力及支撑内力，锚杆拉力，地下水位，基坑范围之外道路、建筑物、重要管线、地表裂缝等初始监测及变形等监测内容。</t>
  </si>
  <si>
    <t>福城南产业片区12-16等宗地项目第三方监测（10-08-03宗地）</t>
  </si>
  <si>
    <t>国际医疗器械城项目住1地块项目等7个地块（设计咨询）</t>
  </si>
  <si>
    <t>负责地块的各专业设计的强审、精审工作，满足强条要求。并负责地块的设计咨询、优化审核工作，确保设计成果满足限额设计要求，协助完成各项深化设计研究，对门窗、幕墙、外立面等涉及设计效果的进行把控及优化，协助主体设计单位等统筹装修、景观等设计成果。</t>
  </si>
  <si>
    <t>国际医疗器械城项目工1地块项目等3个地块（设计咨询）</t>
  </si>
  <si>
    <t>国际医疗器械城项目（第三方造价审核）</t>
  </si>
  <si>
    <t>负责审核全过程造价咨询单位出具的招标控制价、概预算、变更、结算等报告。</t>
  </si>
  <si>
    <t>国际医疗器械城项目（景观设计）</t>
  </si>
  <si>
    <t>负责R2 类地块的园林景观的方案设计、初步设计、施工图设计、BIM 设计、设计变更、竣工图编制、概算编制等。</t>
  </si>
  <si>
    <t>数学公园与艺术公园工程全过程工程咨询</t>
  </si>
  <si>
    <t>包括项目管理、造价咨询和监理服务工作。</t>
  </si>
  <si>
    <t>大学城绿道（龙华段）新建工程监理</t>
  </si>
  <si>
    <t>监理服务工作</t>
  </si>
  <si>
    <t xml:space="preserve"> 大浪犁头山郊野运动公园建设工程（一期）监理</t>
  </si>
  <si>
    <t>龙华投资控股（集团）有限公司</t>
  </si>
  <si>
    <t>大浪时尚小镇石凹第二工业区项目造价咨询</t>
  </si>
  <si>
    <t>大浪时尚小镇石凹第二工业区项目国际IP创意设计</t>
  </si>
  <si>
    <t>国际IP游乐内容设计</t>
  </si>
  <si>
    <t>民治街道办事处</t>
  </si>
  <si>
    <t>风和日丽老旧小区改造工程（设计）</t>
  </si>
  <si>
    <t>方案设计、初步设计、施工图设计</t>
  </si>
  <si>
    <t>民治街道创业花园和逸秀新村城中村供电安全整治工程（设计）</t>
  </si>
  <si>
    <t>龙华区龙华大道防洪排涝工程（监理）</t>
  </si>
  <si>
    <t>开展龙华区龙华大道防洪排涝工程监理服务</t>
  </si>
  <si>
    <t>龙华区污水管网系统完善工程（监理）</t>
  </si>
  <si>
    <t>开展龙华区污水管网系统完善工程监理服务</t>
  </si>
  <si>
    <t>龙华区防洪排涝整治提升工程（第三方检测）</t>
  </si>
  <si>
    <t>开展龙华区防洪排涝整治提升工程第三方检测服务</t>
  </si>
  <si>
    <t>龙华区防洪排涝整治提升工程（第三方监测）</t>
  </si>
  <si>
    <t>开展龙华区防洪排涝整治提升工程第三方监测服务</t>
  </si>
  <si>
    <t>龙华区污水管网系统完善工程（第三方监测）</t>
  </si>
  <si>
    <t>开展龙华区污水管网系统完善工程第三方监测服务</t>
  </si>
  <si>
    <t>货物类</t>
  </si>
  <si>
    <t>区妇幼保健院项目物流系统、垃圾被服收集系统采购及安装工程</t>
  </si>
  <si>
    <t>物流系统、垃圾被服收集系统采购及安装</t>
  </si>
  <si>
    <t>*预计招标时间为季度计划内预计按月度开展招标工作的时间。所载月份时间，可在季度计划的时间段内适当调整。若跨季度调整的，则须按《通知》要求动态报送。</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</si>
</sst>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1"/>
      <color theme="1"/>
      <name val="宋体"/>
      <charset val="134"/>
      <scheme val="minor"/>
    </font>
    <font>
      <b/>
      <sz val="14"/>
      <name val="宋体"/>
      <charset val="134"/>
      <scheme val="minor"/>
    </font>
    <font>
      <sz val="11"/>
      <color rgb="FFFF0000"/>
      <name val="宋体"/>
      <charset val="134"/>
      <scheme val="minor"/>
    </font>
    <font>
      <sz val="11"/>
      <name val="宋体"/>
      <charset val="134"/>
      <scheme val="minor"/>
    </font>
    <font>
      <b/>
      <sz val="18"/>
      <name val="仿宋"/>
      <charset val="134"/>
    </font>
    <font>
      <b/>
      <sz val="24"/>
      <name val="仿宋"/>
      <charset val="134"/>
    </font>
    <font>
      <b/>
      <sz val="16"/>
      <name val="仿宋"/>
      <charset val="134"/>
    </font>
    <font>
      <b/>
      <sz val="16"/>
      <name val="仿宋_GB2312"/>
      <charset val="134"/>
    </font>
    <font>
      <b/>
      <sz val="16"/>
      <color theme="1"/>
      <name val="仿宋_GB2312"/>
      <charset val="134"/>
    </font>
    <font>
      <sz val="14"/>
      <name val="CESI仿宋-GB2312"/>
      <charset val="134"/>
    </font>
    <font>
      <sz val="16"/>
      <name val="仿宋_GB2312"/>
      <charset val="134"/>
    </font>
    <font>
      <sz val="16"/>
      <color theme="1"/>
      <name val="仿宋_GB2312"/>
      <charset val="134"/>
    </font>
    <font>
      <sz val="14"/>
      <name val="仿宋"/>
      <charset val="134"/>
    </font>
    <font>
      <sz val="16"/>
      <color rgb="FF000000"/>
      <name val="仿宋_GB2312"/>
      <charset val="134"/>
    </font>
    <font>
      <sz val="16"/>
      <color rgb="FFFF0000"/>
      <name val="仿宋_GB2312"/>
      <charset val="134"/>
    </font>
    <font>
      <b/>
      <sz val="14"/>
      <name val="仿宋"/>
      <charset val="134"/>
    </font>
    <font>
      <sz val="11"/>
      <color theme="0"/>
      <name val="宋体"/>
      <charset val="0"/>
      <scheme val="minor"/>
    </font>
    <font>
      <sz val="11"/>
      <color rgb="FF9C6500"/>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b/>
      <sz val="11"/>
      <color rgb="FF3F3F3F"/>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u/>
      <sz val="11"/>
      <color rgb="FF80008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i/>
      <sz val="11"/>
      <color rgb="FF7F7F7F"/>
      <name val="宋体"/>
      <charset val="0"/>
      <scheme val="minor"/>
    </font>
    <font>
      <sz val="11"/>
      <color rgb="FFFF0000"/>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rgb="FFC6EFCE"/>
        <bgColor indexed="64"/>
      </patternFill>
    </fill>
    <fill>
      <patternFill patternType="solid">
        <fgColor theme="9"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799981688894314"/>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6" fillId="26" borderId="0" applyNumberFormat="0" applyBorder="0" applyAlignment="0" applyProtection="0">
      <alignment vertical="center"/>
    </xf>
    <xf numFmtId="0" fontId="18" fillId="21" borderId="0" applyNumberFormat="0" applyBorder="0" applyAlignment="0" applyProtection="0">
      <alignment vertical="center"/>
    </xf>
    <xf numFmtId="0" fontId="18" fillId="24" borderId="0" applyNumberFormat="0" applyBorder="0" applyAlignment="0" applyProtection="0">
      <alignment vertical="center"/>
    </xf>
    <xf numFmtId="0" fontId="16" fillId="20" borderId="0" applyNumberFormat="0" applyBorder="0" applyAlignment="0" applyProtection="0">
      <alignment vertical="center"/>
    </xf>
    <xf numFmtId="0" fontId="16" fillId="16" borderId="0" applyNumberFormat="0" applyBorder="0" applyAlignment="0" applyProtection="0">
      <alignment vertical="center"/>
    </xf>
    <xf numFmtId="0" fontId="18" fillId="23" borderId="0" applyNumberFormat="0" applyBorder="0" applyAlignment="0" applyProtection="0">
      <alignment vertical="center"/>
    </xf>
    <xf numFmtId="0" fontId="16" fillId="13" borderId="0" applyNumberFormat="0" applyBorder="0" applyAlignment="0" applyProtection="0">
      <alignment vertical="center"/>
    </xf>
    <xf numFmtId="0" fontId="16" fillId="14" borderId="0" applyNumberFormat="0" applyBorder="0" applyAlignment="0" applyProtection="0">
      <alignment vertical="center"/>
    </xf>
    <xf numFmtId="0" fontId="16" fillId="9" borderId="0" applyNumberFormat="0" applyBorder="0" applyAlignment="0" applyProtection="0">
      <alignment vertical="center"/>
    </xf>
    <xf numFmtId="0" fontId="18" fillId="8" borderId="0" applyNumberFormat="0" applyBorder="0" applyAlignment="0" applyProtection="0">
      <alignment vertical="center"/>
    </xf>
    <xf numFmtId="0" fontId="18" fillId="12" borderId="0" applyNumberFormat="0" applyBorder="0" applyAlignment="0" applyProtection="0">
      <alignment vertical="center"/>
    </xf>
    <xf numFmtId="0" fontId="18" fillId="22" borderId="0" applyNumberFormat="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18" borderId="19" applyNumberFormat="0" applyAlignment="0" applyProtection="0">
      <alignment vertical="center"/>
    </xf>
    <xf numFmtId="0" fontId="23" fillId="0" borderId="18" applyNumberFormat="0" applyFill="0" applyAlignment="0" applyProtection="0">
      <alignment vertical="center"/>
    </xf>
    <xf numFmtId="0" fontId="32" fillId="30" borderId="22" applyNumberFormat="0" applyAlignment="0" applyProtection="0">
      <alignment vertical="center"/>
    </xf>
    <xf numFmtId="0" fontId="33" fillId="0" borderId="0" applyNumberFormat="0" applyFill="0" applyBorder="0" applyAlignment="0" applyProtection="0">
      <alignment vertical="center"/>
    </xf>
    <xf numFmtId="0" fontId="21" fillId="10" borderId="17" applyNumberFormat="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42" fontId="0" fillId="0" borderId="0" applyFont="0" applyFill="0" applyBorder="0" applyAlignment="0" applyProtection="0">
      <alignment vertical="center"/>
    </xf>
    <xf numFmtId="0" fontId="20" fillId="0" borderId="21" applyNumberFormat="0" applyFill="0" applyAlignment="0" applyProtection="0">
      <alignment vertical="center"/>
    </xf>
    <xf numFmtId="0" fontId="29" fillId="0" borderId="0" applyNumberFormat="0" applyFill="0" applyBorder="0" applyAlignment="0" applyProtection="0">
      <alignment vertical="center"/>
    </xf>
    <xf numFmtId="0" fontId="34" fillId="10" borderId="22" applyNumberFormat="0" applyAlignment="0" applyProtection="0">
      <alignment vertical="center"/>
    </xf>
    <xf numFmtId="0" fontId="16" fillId="25" borderId="0" applyNumberFormat="0" applyBorder="0" applyAlignment="0" applyProtection="0">
      <alignment vertical="center"/>
    </xf>
    <xf numFmtId="41" fontId="0" fillId="0" borderId="0" applyFont="0" applyFill="0" applyBorder="0" applyAlignment="0" applyProtection="0">
      <alignment vertical="center"/>
    </xf>
    <xf numFmtId="0" fontId="16" fillId="11" borderId="0" applyNumberFormat="0" applyBorder="0" applyAlignment="0" applyProtection="0">
      <alignment vertical="center"/>
    </xf>
    <xf numFmtId="0" fontId="0" fillId="7" borderId="16" applyNumberFormat="0" applyFont="0" applyAlignment="0" applyProtection="0">
      <alignment vertical="center"/>
    </xf>
    <xf numFmtId="0" fontId="28" fillId="27"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4" fillId="0" borderId="18" applyNumberFormat="0" applyFill="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15" applyNumberFormat="0" applyFill="0" applyAlignment="0" applyProtection="0">
      <alignment vertical="center"/>
    </xf>
    <xf numFmtId="0" fontId="18" fillId="5" borderId="0" applyNumberFormat="0" applyBorder="0" applyAlignment="0" applyProtection="0">
      <alignment vertical="center"/>
    </xf>
    <xf numFmtId="0" fontId="18" fillId="17" borderId="0" applyNumberFormat="0" applyBorder="0" applyAlignment="0" applyProtection="0">
      <alignment vertical="center"/>
    </xf>
    <xf numFmtId="0" fontId="16" fillId="4" borderId="0" applyNumberFormat="0" applyBorder="0" applyAlignment="0" applyProtection="0">
      <alignment vertical="center"/>
    </xf>
    <xf numFmtId="0" fontId="27" fillId="0" borderId="20" applyNumberFormat="0" applyFill="0" applyAlignment="0" applyProtection="0">
      <alignment vertical="center"/>
    </xf>
    <xf numFmtId="0" fontId="16" fillId="15" borderId="0" applyNumberFormat="0" applyBorder="0" applyAlignment="0" applyProtection="0">
      <alignment vertical="center"/>
    </xf>
    <xf numFmtId="0" fontId="31" fillId="29" borderId="0" applyNumberFormat="0" applyBorder="0" applyAlignment="0" applyProtection="0">
      <alignment vertical="center"/>
    </xf>
    <xf numFmtId="0" fontId="18" fillId="28" borderId="0" applyNumberFormat="0" applyBorder="0" applyAlignment="0" applyProtection="0">
      <alignment vertical="center"/>
    </xf>
    <xf numFmtId="0" fontId="30" fillId="0" borderId="0" applyNumberFormat="0" applyFill="0" applyBorder="0" applyAlignment="0" applyProtection="0">
      <alignment vertical="center"/>
    </xf>
    <xf numFmtId="0" fontId="17" fillId="3" borderId="0" applyNumberFormat="0" applyBorder="0" applyAlignment="0" applyProtection="0">
      <alignment vertical="center"/>
    </xf>
    <xf numFmtId="0" fontId="16" fillId="2" borderId="0" applyNumberFormat="0" applyBorder="0" applyAlignment="0" applyProtection="0">
      <alignment vertical="center"/>
    </xf>
    <xf numFmtId="0" fontId="16" fillId="19" borderId="0" applyNumberFormat="0" applyBorder="0" applyAlignment="0" applyProtection="0">
      <alignment vertical="center"/>
    </xf>
    <xf numFmtId="0" fontId="18" fillId="6" borderId="0" applyNumberFormat="0" applyBorder="0" applyAlignment="0" applyProtection="0">
      <alignment vertical="center"/>
    </xf>
  </cellStyleXfs>
  <cellXfs count="7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Font="1" applyFill="1" applyAlignment="1">
      <alignment horizontal="left" vertical="center"/>
    </xf>
    <xf numFmtId="176" fontId="3" fillId="0" borderId="0" xfId="0" applyNumberFormat="1" applyFont="1" applyFill="1">
      <alignment vertical="center"/>
    </xf>
    <xf numFmtId="0" fontId="3" fillId="0" borderId="0" xfId="0" applyFont="1" applyFill="1" applyAlignment="1">
      <alignment horizontal="left" vertical="center" wrapText="1"/>
    </xf>
    <xf numFmtId="49" fontId="3" fillId="0" borderId="0" xfId="0" applyNumberFormat="1" applyFont="1" applyFill="1">
      <alignment vertical="center"/>
    </xf>
    <xf numFmtId="0" fontId="4" fillId="0" borderId="0" xfId="0" applyFont="1" applyFill="1" applyBorder="1" applyAlignment="1">
      <alignment horizontal="left" vertical="center" wrapText="1"/>
    </xf>
    <xf numFmtId="0" fontId="3" fillId="0" borderId="0" xfId="0" applyFont="1" applyFill="1" applyBorder="1" applyAlignment="1">
      <alignment horizontal="left"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0"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8" fillId="0" borderId="7" xfId="0" applyFont="1" applyFill="1" applyBorder="1" applyAlignment="1">
      <alignment horizontal="center" vertical="center" wrapText="1"/>
    </xf>
    <xf numFmtId="176" fontId="3" fillId="0" borderId="0" xfId="0" applyNumberFormat="1" applyFont="1" applyFill="1" applyBorder="1">
      <alignment vertical="center"/>
    </xf>
    <xf numFmtId="0" fontId="3" fillId="0" borderId="0" xfId="0" applyFont="1" applyFill="1" applyBorder="1" applyAlignment="1">
      <alignment horizontal="left" vertical="center" wrapText="1"/>
    </xf>
    <xf numFmtId="49" fontId="3" fillId="0" borderId="0" xfId="0" applyNumberFormat="1" applyFont="1" applyFill="1" applyBorder="1">
      <alignment vertical="center"/>
    </xf>
    <xf numFmtId="176" fontId="5"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xf>
    <xf numFmtId="57" fontId="10" fillId="0" borderId="3" xfId="0" applyNumberFormat="1" applyFont="1" applyFill="1" applyBorder="1" applyAlignment="1">
      <alignment horizontal="center" vertical="center" wrapText="1"/>
    </xf>
    <xf numFmtId="176" fontId="13" fillId="0" borderId="3" xfId="0" applyNumberFormat="1" applyFont="1" applyBorder="1" applyAlignment="1">
      <alignment horizontal="center" vertical="center" wrapText="1"/>
    </xf>
    <xf numFmtId="176" fontId="10" fillId="0" borderId="1" xfId="0" applyNumberFormat="1" applyFont="1" applyFill="1" applyBorder="1" applyAlignment="1">
      <alignment horizontal="center" vertical="center" wrapText="1"/>
    </xf>
    <xf numFmtId="0" fontId="10" fillId="0" borderId="3" xfId="0" applyFont="1" applyBorder="1" applyAlignment="1">
      <alignment horizontal="center" vertical="center" wrapText="1"/>
    </xf>
    <xf numFmtId="0" fontId="13" fillId="0" borderId="3" xfId="0" applyFont="1" applyBorder="1" applyAlignment="1">
      <alignment horizontal="center" vertical="center" wrapText="1"/>
    </xf>
    <xf numFmtId="57" fontId="10" fillId="0" borderId="8" xfId="0" applyNumberFormat="1" applyFont="1" applyFill="1" applyBorder="1" applyAlignment="1">
      <alignment horizontal="center" vertical="center" wrapText="1"/>
    </xf>
    <xf numFmtId="176" fontId="10" fillId="0" borderId="3" xfId="0" applyNumberFormat="1" applyFont="1" applyBorder="1" applyAlignment="1">
      <alignment horizontal="center" vertical="center" wrapText="1"/>
    </xf>
    <xf numFmtId="176" fontId="13" fillId="0" borderId="4" xfId="0" applyNumberFormat="1" applyFont="1" applyBorder="1" applyAlignment="1">
      <alignment horizontal="center" vertical="center" wrapText="1"/>
    </xf>
    <xf numFmtId="0" fontId="10" fillId="0" borderId="4" xfId="0" applyFont="1" applyBorder="1" applyAlignment="1">
      <alignment horizontal="center" vertical="center" wrapText="1"/>
    </xf>
    <xf numFmtId="57" fontId="10" fillId="0" borderId="4"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57" fontId="11" fillId="0" borderId="1" xfId="0" applyNumberFormat="1" applyFont="1" applyFill="1" applyBorder="1" applyAlignment="1">
      <alignment horizontal="center" vertical="center" wrapText="1"/>
    </xf>
    <xf numFmtId="57" fontId="10" fillId="0" borderId="1" xfId="0" applyNumberFormat="1" applyFont="1" applyFill="1" applyBorder="1" applyAlignment="1">
      <alignment horizontal="center" vertical="center" wrapText="1"/>
    </xf>
    <xf numFmtId="176" fontId="10" fillId="0" borderId="1" xfId="0" applyNumberFormat="1" applyFont="1" applyBorder="1" applyAlignment="1">
      <alignment horizontal="center" vertical="center" wrapText="1"/>
    </xf>
    <xf numFmtId="49" fontId="10" fillId="0" borderId="1" xfId="0" applyNumberFormat="1" applyFont="1" applyBorder="1" applyAlignment="1">
      <alignment horizontal="center" vertical="center" wrapText="1"/>
    </xf>
    <xf numFmtId="176" fontId="11" fillId="0" borderId="1" xfId="0" applyNumberFormat="1" applyFont="1" applyBorder="1" applyAlignment="1">
      <alignment horizontal="center" vertical="center" wrapText="1"/>
    </xf>
    <xf numFmtId="57" fontId="11" fillId="0" borderId="1" xfId="0" applyNumberFormat="1" applyFont="1" applyBorder="1" applyAlignment="1">
      <alignment horizontal="center" vertical="center" wrapText="1"/>
    </xf>
    <xf numFmtId="49" fontId="11" fillId="0" borderId="1" xfId="0" applyNumberFormat="1" applyFont="1" applyBorder="1" applyAlignment="1">
      <alignment horizontal="center" vertical="center" wrapText="1"/>
    </xf>
    <xf numFmtId="176" fontId="10" fillId="0" borderId="4" xfId="0" applyNumberFormat="1" applyFont="1" applyFill="1" applyBorder="1" applyAlignment="1">
      <alignment horizontal="center" vertical="center" wrapText="1"/>
    </xf>
    <xf numFmtId="0" fontId="13" fillId="0" borderId="5" xfId="0" applyFont="1" applyFill="1" applyBorder="1" applyAlignment="1">
      <alignment horizontal="center" vertical="center" wrapText="1"/>
    </xf>
    <xf numFmtId="57" fontId="10" fillId="0" borderId="5" xfId="0" applyNumberFormat="1" applyFont="1" applyFill="1" applyBorder="1" applyAlignment="1">
      <alignment horizontal="center" vertical="center" wrapText="1"/>
    </xf>
    <xf numFmtId="57" fontId="10" fillId="0" borderId="9" xfId="0" applyNumberFormat="1" applyFont="1" applyFill="1" applyBorder="1" applyAlignment="1">
      <alignment horizontal="center" vertical="center" wrapText="1"/>
    </xf>
    <xf numFmtId="176" fontId="10" fillId="0" borderId="5" xfId="0" applyNumberFormat="1" applyFont="1" applyFill="1" applyBorder="1" applyAlignment="1">
      <alignment horizontal="center" vertical="center" wrapText="1"/>
    </xf>
    <xf numFmtId="0" fontId="3" fillId="0" borderId="0" xfId="0" applyFont="1" applyFill="1" applyBorder="1">
      <alignment vertical="center"/>
    </xf>
    <xf numFmtId="0" fontId="11" fillId="0" borderId="1" xfId="0" applyFont="1" applyBorder="1" applyAlignment="1">
      <alignment horizontal="center" vertical="center"/>
    </xf>
    <xf numFmtId="0" fontId="14" fillId="0" borderId="1" xfId="0" applyFont="1" applyFill="1" applyBorder="1" applyAlignment="1">
      <alignment horizontal="center" vertical="center"/>
    </xf>
    <xf numFmtId="0" fontId="14" fillId="0" borderId="0" xfId="0" applyFont="1" applyFill="1" applyAlignment="1">
      <alignment horizontal="center" vertical="center"/>
    </xf>
    <xf numFmtId="0" fontId="10" fillId="0" borderId="1" xfId="0" applyFont="1" applyFill="1" applyBorder="1" applyAlignment="1">
      <alignment horizontal="center" vertical="center"/>
    </xf>
    <xf numFmtId="0" fontId="10" fillId="0" borderId="2" xfId="0" applyFont="1" applyFill="1" applyBorder="1" applyAlignment="1">
      <alignment horizontal="center" vertical="center" wrapText="1"/>
    </xf>
    <xf numFmtId="0" fontId="10" fillId="0" borderId="0" xfId="0" applyFont="1" applyFill="1" applyAlignment="1">
      <alignment horizontal="center" vertical="center"/>
    </xf>
    <xf numFmtId="0" fontId="11" fillId="0" borderId="1" xfId="0" applyFont="1" applyFill="1" applyBorder="1" applyAlignment="1">
      <alignment horizontal="center" vertical="center"/>
    </xf>
    <xf numFmtId="0" fontId="8"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15" fillId="0" borderId="13" xfId="0" applyFont="1" applyFill="1" applyBorder="1" applyAlignment="1">
      <alignment horizontal="center" vertical="center" wrapText="1"/>
    </xf>
    <xf numFmtId="176" fontId="11" fillId="0" borderId="1" xfId="0" applyNumberFormat="1" applyFont="1" applyFill="1" applyBorder="1" applyAlignment="1">
      <alignment horizontal="center" vertical="center"/>
    </xf>
    <xf numFmtId="176" fontId="13" fillId="0" borderId="1" xfId="0" applyNumberFormat="1" applyFont="1" applyBorder="1" applyAlignment="1">
      <alignment horizontal="center" vertical="center" wrapText="1"/>
    </xf>
    <xf numFmtId="0" fontId="13" fillId="0" borderId="12" xfId="0" applyFont="1" applyBorder="1" applyAlignment="1">
      <alignment horizontal="center" vertical="center" wrapText="1"/>
    </xf>
    <xf numFmtId="57" fontId="10" fillId="0" borderId="12" xfId="0" applyNumberFormat="1" applyFont="1" applyFill="1" applyBorder="1" applyAlignment="1">
      <alignment horizontal="center" vertical="center" wrapText="1"/>
    </xf>
    <xf numFmtId="176" fontId="15" fillId="0" borderId="13" xfId="0" applyNumberFormat="1" applyFont="1" applyFill="1" applyBorder="1" applyAlignment="1">
      <alignment horizontal="center" vertical="center" wrapText="1"/>
    </xf>
    <xf numFmtId="0" fontId="15" fillId="0" borderId="13" xfId="0" applyFont="1" applyFill="1" applyBorder="1" applyAlignment="1">
      <alignment horizontal="left" vertical="center" wrapText="1"/>
    </xf>
    <xf numFmtId="0" fontId="15" fillId="0" borderId="14"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font>
        <color rgb="FF9C0006"/>
      </font>
      <fill>
        <patternFill patternType="solid">
          <bgColor rgb="FFFFC7CE"/>
        </patternFill>
      </fill>
    </dxf>
  </dxf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7"/>
  <sheetViews>
    <sheetView tabSelected="1" view="pageBreakPreview" zoomScale="70" zoomScaleNormal="100" workbookViewId="0">
      <pane ySplit="3" topLeftCell="A4" activePane="bottomLeft" state="frozen"/>
      <selection/>
      <selection pane="bottomLeft" activeCell="K6" sqref="K6"/>
    </sheetView>
  </sheetViews>
  <sheetFormatPr defaultColWidth="9" defaultRowHeight="14.25"/>
  <cols>
    <col min="1" max="1" width="11.7833333333333" style="3" customWidth="1"/>
    <col min="2" max="2" width="8.375" style="3" customWidth="1"/>
    <col min="3" max="3" width="45.7083333333333" style="4" customWidth="1"/>
    <col min="4" max="4" width="74.7666666666667" style="4" customWidth="1"/>
    <col min="5" max="5" width="16.375" style="5" customWidth="1"/>
    <col min="6" max="6" width="81.775" style="6" customWidth="1"/>
    <col min="7" max="7" width="17.625" style="4" customWidth="1"/>
    <col min="8" max="8" width="20.125" style="7" customWidth="1"/>
    <col min="9" max="9" width="31.25" style="3" customWidth="1"/>
    <col min="10" max="16384" width="9" style="3"/>
  </cols>
  <sheetData>
    <row r="1" ht="23.25" spans="1:9">
      <c r="A1" s="8" t="s">
        <v>0</v>
      </c>
      <c r="B1" s="8"/>
      <c r="C1" s="9"/>
      <c r="D1" s="9"/>
      <c r="E1" s="26"/>
      <c r="F1" s="27"/>
      <c r="G1" s="9"/>
      <c r="H1" s="28"/>
      <c r="I1" s="56"/>
    </row>
    <row r="2" ht="46" customHeight="1" spans="1:9">
      <c r="A2" s="10" t="s">
        <v>1</v>
      </c>
      <c r="B2" s="10"/>
      <c r="C2" s="11"/>
      <c r="D2" s="11"/>
      <c r="E2" s="29"/>
      <c r="F2" s="11"/>
      <c r="G2" s="11"/>
      <c r="H2" s="10"/>
      <c r="I2" s="10"/>
    </row>
    <row r="3" s="1" customFormat="1" ht="40.5" spans="1:9">
      <c r="A3" s="12" t="s">
        <v>2</v>
      </c>
      <c r="B3" s="12" t="s">
        <v>3</v>
      </c>
      <c r="C3" s="13" t="s">
        <v>4</v>
      </c>
      <c r="D3" s="13" t="s">
        <v>5</v>
      </c>
      <c r="E3" s="30" t="s">
        <v>6</v>
      </c>
      <c r="F3" s="13" t="s">
        <v>7</v>
      </c>
      <c r="G3" s="13" t="s">
        <v>8</v>
      </c>
      <c r="H3" s="31" t="s">
        <v>9</v>
      </c>
      <c r="I3" s="13" t="s">
        <v>10</v>
      </c>
    </row>
    <row r="4" s="2" customFormat="1" ht="32" customHeight="1" spans="1:9">
      <c r="A4" s="14" t="s">
        <v>11</v>
      </c>
      <c r="B4" s="15">
        <f>ROW()-3</f>
        <v>1</v>
      </c>
      <c r="C4" s="16" t="s">
        <v>12</v>
      </c>
      <c r="D4" s="17" t="s">
        <v>13</v>
      </c>
      <c r="E4" s="32">
        <v>1500</v>
      </c>
      <c r="F4" s="16" t="s">
        <v>14</v>
      </c>
      <c r="G4" s="16" t="s">
        <v>15</v>
      </c>
      <c r="H4" s="33">
        <v>45840</v>
      </c>
      <c r="I4" s="19" t="s">
        <v>16</v>
      </c>
    </row>
    <row r="5" s="2" customFormat="1" ht="32" customHeight="1" spans="1:9">
      <c r="A5" s="14"/>
      <c r="B5" s="15">
        <f t="shared" ref="B5:B14" si="0">ROW()-3</f>
        <v>2</v>
      </c>
      <c r="C5" s="16" t="s">
        <v>12</v>
      </c>
      <c r="D5" s="17" t="s">
        <v>17</v>
      </c>
      <c r="E5" s="34">
        <v>3500</v>
      </c>
      <c r="F5" s="17" t="s">
        <v>18</v>
      </c>
      <c r="G5" s="17" t="s">
        <v>15</v>
      </c>
      <c r="H5" s="33">
        <v>45842</v>
      </c>
      <c r="I5" s="19" t="s">
        <v>16</v>
      </c>
    </row>
    <row r="6" s="2" customFormat="1" ht="32" customHeight="1" spans="1:9">
      <c r="A6" s="14"/>
      <c r="B6" s="15">
        <f t="shared" si="0"/>
        <v>3</v>
      </c>
      <c r="C6" s="16" t="s">
        <v>12</v>
      </c>
      <c r="D6" s="16" t="s">
        <v>19</v>
      </c>
      <c r="E6" s="35">
        <v>5500</v>
      </c>
      <c r="F6" s="36" t="s">
        <v>14</v>
      </c>
      <c r="G6" s="17" t="s">
        <v>15</v>
      </c>
      <c r="H6" s="33">
        <v>45840</v>
      </c>
      <c r="I6" s="19" t="s">
        <v>16</v>
      </c>
    </row>
    <row r="7" s="2" customFormat="1" ht="32" customHeight="1" spans="1:9">
      <c r="A7" s="14"/>
      <c r="B7" s="15">
        <f t="shared" si="0"/>
        <v>4</v>
      </c>
      <c r="C7" s="16" t="s">
        <v>12</v>
      </c>
      <c r="D7" s="16" t="s">
        <v>20</v>
      </c>
      <c r="E7" s="35">
        <v>6110</v>
      </c>
      <c r="F7" s="36" t="s">
        <v>14</v>
      </c>
      <c r="G7" s="17" t="s">
        <v>15</v>
      </c>
      <c r="H7" s="33">
        <v>45840</v>
      </c>
      <c r="I7" s="19" t="s">
        <v>16</v>
      </c>
    </row>
    <row r="8" s="2" customFormat="1" ht="32" customHeight="1" spans="1:9">
      <c r="A8" s="14"/>
      <c r="B8" s="15">
        <f t="shared" si="0"/>
        <v>5</v>
      </c>
      <c r="C8" s="16" t="s">
        <v>12</v>
      </c>
      <c r="D8" s="17" t="s">
        <v>21</v>
      </c>
      <c r="E8" s="34">
        <v>8000</v>
      </c>
      <c r="F8" s="37" t="s">
        <v>22</v>
      </c>
      <c r="G8" s="37" t="s">
        <v>15</v>
      </c>
      <c r="H8" s="33">
        <v>45870</v>
      </c>
      <c r="I8" s="19" t="s">
        <v>16</v>
      </c>
    </row>
    <row r="9" s="2" customFormat="1" ht="41" customHeight="1" spans="1:9">
      <c r="A9" s="14"/>
      <c r="B9" s="15">
        <f t="shared" si="0"/>
        <v>6</v>
      </c>
      <c r="C9" s="16" t="s">
        <v>12</v>
      </c>
      <c r="D9" s="17" t="s">
        <v>23</v>
      </c>
      <c r="E9" s="34">
        <v>12000</v>
      </c>
      <c r="F9" s="37" t="s">
        <v>24</v>
      </c>
      <c r="G9" s="37" t="s">
        <v>15</v>
      </c>
      <c r="H9" s="38">
        <v>45870</v>
      </c>
      <c r="I9" s="19" t="s">
        <v>16</v>
      </c>
    </row>
    <row r="10" s="2" customFormat="1" ht="31" customHeight="1" spans="1:9">
      <c r="A10" s="14"/>
      <c r="B10" s="15">
        <f t="shared" si="0"/>
        <v>7</v>
      </c>
      <c r="C10" s="16" t="s">
        <v>12</v>
      </c>
      <c r="D10" s="17" t="s">
        <v>25</v>
      </c>
      <c r="E10" s="39">
        <v>13000</v>
      </c>
      <c r="F10" s="36" t="s">
        <v>26</v>
      </c>
      <c r="G10" s="17" t="s">
        <v>15</v>
      </c>
      <c r="H10" s="33">
        <v>45902</v>
      </c>
      <c r="I10" s="19" t="s">
        <v>16</v>
      </c>
    </row>
    <row r="11" s="2" customFormat="1" ht="27" customHeight="1" spans="1:9">
      <c r="A11" s="14"/>
      <c r="B11" s="15">
        <f t="shared" si="0"/>
        <v>8</v>
      </c>
      <c r="C11" s="16" t="s">
        <v>12</v>
      </c>
      <c r="D11" s="18" t="s">
        <v>27</v>
      </c>
      <c r="E11" s="40">
        <v>3500</v>
      </c>
      <c r="F11" s="41" t="s">
        <v>14</v>
      </c>
      <c r="G11" s="41" t="s">
        <v>15</v>
      </c>
      <c r="H11" s="42">
        <v>45901</v>
      </c>
      <c r="I11" s="19" t="s">
        <v>16</v>
      </c>
    </row>
    <row r="12" s="2" customFormat="1" ht="56" customHeight="1" spans="1:9">
      <c r="A12" s="14"/>
      <c r="B12" s="15">
        <f t="shared" si="0"/>
        <v>9</v>
      </c>
      <c r="C12" s="16" t="s">
        <v>12</v>
      </c>
      <c r="D12" s="17" t="s">
        <v>28</v>
      </c>
      <c r="E12" s="34">
        <v>30000</v>
      </c>
      <c r="F12" s="17" t="s">
        <v>29</v>
      </c>
      <c r="G12" s="17" t="s">
        <v>15</v>
      </c>
      <c r="H12" s="33">
        <v>45901</v>
      </c>
      <c r="I12" s="19" t="s">
        <v>16</v>
      </c>
    </row>
    <row r="13" s="2" customFormat="1" ht="32" customHeight="1" spans="1:9">
      <c r="A13" s="14"/>
      <c r="B13" s="15">
        <f t="shared" si="0"/>
        <v>10</v>
      </c>
      <c r="C13" s="16" t="s">
        <v>12</v>
      </c>
      <c r="D13" s="17" t="s">
        <v>30</v>
      </c>
      <c r="E13" s="34">
        <v>12000</v>
      </c>
      <c r="F13" s="17" t="s">
        <v>29</v>
      </c>
      <c r="G13" s="17" t="s">
        <v>15</v>
      </c>
      <c r="H13" s="33">
        <v>45901</v>
      </c>
      <c r="I13" s="16"/>
    </row>
    <row r="14" s="2" customFormat="1" ht="51" customHeight="1" spans="1:9">
      <c r="A14" s="14"/>
      <c r="B14" s="15">
        <f t="shared" si="0"/>
        <v>11</v>
      </c>
      <c r="C14" s="19" t="s">
        <v>31</v>
      </c>
      <c r="D14" s="19" t="s">
        <v>32</v>
      </c>
      <c r="E14" s="43">
        <v>9400</v>
      </c>
      <c r="F14" s="19" t="s">
        <v>33</v>
      </c>
      <c r="G14" s="19" t="s">
        <v>15</v>
      </c>
      <c r="H14" s="38">
        <v>45870</v>
      </c>
      <c r="I14" s="19"/>
    </row>
    <row r="15" s="2" customFormat="1" ht="32" customHeight="1" spans="1:9">
      <c r="A15" s="14"/>
      <c r="B15" s="15">
        <f t="shared" ref="B15:B24" si="1">ROW()-3</f>
        <v>12</v>
      </c>
      <c r="C15" s="19" t="s">
        <v>31</v>
      </c>
      <c r="D15" s="19" t="s">
        <v>34</v>
      </c>
      <c r="E15" s="43">
        <v>37000</v>
      </c>
      <c r="F15" s="19" t="s">
        <v>33</v>
      </c>
      <c r="G15" s="19" t="s">
        <v>15</v>
      </c>
      <c r="H15" s="38">
        <v>45870</v>
      </c>
      <c r="I15" s="19"/>
    </row>
    <row r="16" s="2" customFormat="1" ht="32" customHeight="1" spans="1:9">
      <c r="A16" s="14"/>
      <c r="B16" s="15">
        <f t="shared" si="1"/>
        <v>13</v>
      </c>
      <c r="C16" s="19" t="s">
        <v>31</v>
      </c>
      <c r="D16" s="19" t="s">
        <v>35</v>
      </c>
      <c r="E16" s="43">
        <v>3000</v>
      </c>
      <c r="F16" s="19" t="s">
        <v>33</v>
      </c>
      <c r="G16" s="19" t="s">
        <v>15</v>
      </c>
      <c r="H16" s="33">
        <v>45901</v>
      </c>
      <c r="I16" s="19"/>
    </row>
    <row r="17" s="2" customFormat="1" ht="32" customHeight="1" spans="1:9">
      <c r="A17" s="14"/>
      <c r="B17" s="15">
        <f t="shared" si="1"/>
        <v>14</v>
      </c>
      <c r="C17" s="19" t="s">
        <v>31</v>
      </c>
      <c r="D17" s="19" t="s">
        <v>36</v>
      </c>
      <c r="E17" s="43">
        <v>1200</v>
      </c>
      <c r="F17" s="19" t="s">
        <v>33</v>
      </c>
      <c r="G17" s="19" t="s">
        <v>15</v>
      </c>
      <c r="H17" s="33">
        <v>45901</v>
      </c>
      <c r="I17" s="19" t="s">
        <v>16</v>
      </c>
    </row>
    <row r="18" s="2" customFormat="1" ht="32" customHeight="1" spans="1:9">
      <c r="A18" s="14"/>
      <c r="B18" s="15">
        <f t="shared" si="1"/>
        <v>15</v>
      </c>
      <c r="C18" s="19" t="s">
        <v>31</v>
      </c>
      <c r="D18" s="19" t="s">
        <v>37</v>
      </c>
      <c r="E18" s="43">
        <v>800</v>
      </c>
      <c r="F18" s="19" t="s">
        <v>38</v>
      </c>
      <c r="G18" s="19" t="s">
        <v>15</v>
      </c>
      <c r="H18" s="33">
        <v>45901</v>
      </c>
      <c r="I18" s="57"/>
    </row>
    <row r="19" s="2" customFormat="1" ht="127" customHeight="1" spans="1:9">
      <c r="A19" s="14"/>
      <c r="B19" s="15">
        <f t="shared" si="1"/>
        <v>16</v>
      </c>
      <c r="C19" s="16" t="s">
        <v>39</v>
      </c>
      <c r="D19" s="16" t="s">
        <v>40</v>
      </c>
      <c r="E19" s="35">
        <v>2000</v>
      </c>
      <c r="F19" s="16" t="s">
        <v>41</v>
      </c>
      <c r="G19" s="19" t="s">
        <v>15</v>
      </c>
      <c r="H19" s="44">
        <v>45839</v>
      </c>
      <c r="I19" s="19" t="s">
        <v>16</v>
      </c>
    </row>
    <row r="20" s="2" customFormat="1" ht="112" customHeight="1" spans="1:9">
      <c r="A20" s="14"/>
      <c r="B20" s="15">
        <f t="shared" si="1"/>
        <v>17</v>
      </c>
      <c r="C20" s="16" t="s">
        <v>39</v>
      </c>
      <c r="D20" s="19" t="s">
        <v>42</v>
      </c>
      <c r="E20" s="43">
        <v>479.03</v>
      </c>
      <c r="F20" s="19" t="s">
        <v>43</v>
      </c>
      <c r="G20" s="19" t="s">
        <v>15</v>
      </c>
      <c r="H20" s="44">
        <v>45839</v>
      </c>
      <c r="I20" s="19" t="s">
        <v>16</v>
      </c>
    </row>
    <row r="21" s="2" customFormat="1" ht="94" customHeight="1" spans="1:9">
      <c r="A21" s="14"/>
      <c r="B21" s="15">
        <f t="shared" si="1"/>
        <v>18</v>
      </c>
      <c r="C21" s="16" t="s">
        <v>39</v>
      </c>
      <c r="D21" s="19" t="s">
        <v>44</v>
      </c>
      <c r="E21" s="35">
        <v>850</v>
      </c>
      <c r="F21" s="19" t="s">
        <v>45</v>
      </c>
      <c r="G21" s="19" t="s">
        <v>15</v>
      </c>
      <c r="H21" s="44">
        <v>45870</v>
      </c>
      <c r="I21" s="19" t="s">
        <v>16</v>
      </c>
    </row>
    <row r="22" s="2" customFormat="1" ht="69" customHeight="1" spans="1:9">
      <c r="A22" s="14"/>
      <c r="B22" s="15">
        <f t="shared" si="1"/>
        <v>19</v>
      </c>
      <c r="C22" s="16" t="s">
        <v>46</v>
      </c>
      <c r="D22" s="16" t="s">
        <v>47</v>
      </c>
      <c r="E22" s="35">
        <v>1098</v>
      </c>
      <c r="F22" s="16" t="s">
        <v>48</v>
      </c>
      <c r="G22" s="16" t="s">
        <v>15</v>
      </c>
      <c r="H22" s="45">
        <v>45839</v>
      </c>
      <c r="I22" s="58"/>
    </row>
    <row r="23" s="2" customFormat="1" ht="65" customHeight="1" spans="1:9">
      <c r="A23" s="14"/>
      <c r="B23" s="15">
        <f t="shared" si="1"/>
        <v>20</v>
      </c>
      <c r="C23" s="16" t="s">
        <v>46</v>
      </c>
      <c r="D23" s="16" t="s">
        <v>49</v>
      </c>
      <c r="E23" s="35">
        <v>7500</v>
      </c>
      <c r="F23" s="16" t="s">
        <v>48</v>
      </c>
      <c r="G23" s="16" t="s">
        <v>15</v>
      </c>
      <c r="H23" s="45">
        <v>45901</v>
      </c>
      <c r="I23" s="58"/>
    </row>
    <row r="24" s="2" customFormat="1" ht="50" customHeight="1" spans="1:9">
      <c r="A24" s="14"/>
      <c r="B24" s="15">
        <f t="shared" si="1"/>
        <v>21</v>
      </c>
      <c r="C24" s="16" t="s">
        <v>50</v>
      </c>
      <c r="D24" s="20" t="s">
        <v>51</v>
      </c>
      <c r="E24" s="46">
        <v>4735</v>
      </c>
      <c r="F24" s="20" t="s">
        <v>52</v>
      </c>
      <c r="G24" s="20" t="s">
        <v>15</v>
      </c>
      <c r="H24" s="47" t="s">
        <v>53</v>
      </c>
      <c r="I24" s="16"/>
    </row>
    <row r="25" s="2" customFormat="1" ht="49" customHeight="1" spans="1:9">
      <c r="A25" s="14"/>
      <c r="B25" s="15">
        <f t="shared" ref="B25:B36" si="2">ROW()-3</f>
        <v>22</v>
      </c>
      <c r="C25" s="16" t="s">
        <v>54</v>
      </c>
      <c r="D25" s="21" t="s">
        <v>55</v>
      </c>
      <c r="E25" s="48">
        <v>620.8</v>
      </c>
      <c r="F25" s="21" t="s">
        <v>56</v>
      </c>
      <c r="G25" s="21" t="s">
        <v>15</v>
      </c>
      <c r="H25" s="33">
        <v>45901</v>
      </c>
      <c r="I25" s="16"/>
    </row>
    <row r="26" s="2" customFormat="1" ht="32" customHeight="1" spans="1:9">
      <c r="A26" s="14"/>
      <c r="B26" s="15">
        <f t="shared" si="2"/>
        <v>23</v>
      </c>
      <c r="C26" s="16" t="s">
        <v>57</v>
      </c>
      <c r="D26" s="22" t="s">
        <v>58</v>
      </c>
      <c r="E26" s="35">
        <v>490</v>
      </c>
      <c r="F26" s="16" t="s">
        <v>59</v>
      </c>
      <c r="G26" s="16" t="s">
        <v>15</v>
      </c>
      <c r="H26" s="49">
        <v>45839</v>
      </c>
      <c r="I26" s="16"/>
    </row>
    <row r="27" s="2" customFormat="1" ht="32" customHeight="1" spans="1:9">
      <c r="A27" s="14"/>
      <c r="B27" s="15">
        <f t="shared" si="2"/>
        <v>24</v>
      </c>
      <c r="C27" s="16" t="s">
        <v>57</v>
      </c>
      <c r="D27" s="22" t="s">
        <v>60</v>
      </c>
      <c r="E27" s="35">
        <v>2000</v>
      </c>
      <c r="F27" s="16" t="s">
        <v>61</v>
      </c>
      <c r="G27" s="16" t="s">
        <v>15</v>
      </c>
      <c r="H27" s="49">
        <v>45839</v>
      </c>
      <c r="I27" s="16"/>
    </row>
    <row r="28" s="2" customFormat="1" ht="32" customHeight="1" spans="1:9">
      <c r="A28" s="14"/>
      <c r="B28" s="15">
        <f t="shared" si="2"/>
        <v>25</v>
      </c>
      <c r="C28" s="16" t="s">
        <v>62</v>
      </c>
      <c r="D28" s="19" t="s">
        <v>63</v>
      </c>
      <c r="E28" s="43">
        <v>24623.3</v>
      </c>
      <c r="F28" s="19" t="s">
        <v>64</v>
      </c>
      <c r="G28" s="19" t="s">
        <v>15</v>
      </c>
      <c r="H28" s="50" t="s">
        <v>65</v>
      </c>
      <c r="I28" s="59"/>
    </row>
    <row r="29" s="2" customFormat="1" ht="32" customHeight="1" spans="1:9">
      <c r="A29" s="14"/>
      <c r="B29" s="15">
        <f t="shared" si="2"/>
        <v>26</v>
      </c>
      <c r="C29" s="16" t="s">
        <v>62</v>
      </c>
      <c r="D29" s="19" t="s">
        <v>66</v>
      </c>
      <c r="E29" s="43">
        <v>6500</v>
      </c>
      <c r="F29" s="19" t="s">
        <v>64</v>
      </c>
      <c r="G29" s="19" t="s">
        <v>15</v>
      </c>
      <c r="H29" s="50" t="s">
        <v>65</v>
      </c>
      <c r="I29" s="59"/>
    </row>
    <row r="30" s="2" customFormat="1" ht="32" customHeight="1" spans="1:9">
      <c r="A30" s="14"/>
      <c r="B30" s="15">
        <f t="shared" si="2"/>
        <v>27</v>
      </c>
      <c r="C30" s="16" t="s">
        <v>67</v>
      </c>
      <c r="D30" s="16" t="s">
        <v>68</v>
      </c>
      <c r="E30" s="46">
        <v>28339.63</v>
      </c>
      <c r="F30" s="20" t="s">
        <v>69</v>
      </c>
      <c r="G30" s="20" t="s">
        <v>15</v>
      </c>
      <c r="H30" s="49">
        <v>45839</v>
      </c>
      <c r="I30" s="16"/>
    </row>
    <row r="31" s="2" customFormat="1" ht="32" customHeight="1" spans="1:9">
      <c r="A31" s="14"/>
      <c r="B31" s="15">
        <f t="shared" si="2"/>
        <v>28</v>
      </c>
      <c r="C31" s="16" t="s">
        <v>67</v>
      </c>
      <c r="D31" s="16" t="s">
        <v>70</v>
      </c>
      <c r="E31" s="46">
        <v>30627.97</v>
      </c>
      <c r="F31" s="20" t="s">
        <v>71</v>
      </c>
      <c r="G31" s="20" t="s">
        <v>15</v>
      </c>
      <c r="H31" s="49">
        <v>45839</v>
      </c>
      <c r="I31" s="16"/>
    </row>
    <row r="32" s="2" customFormat="1" ht="32" customHeight="1" spans="1:9">
      <c r="A32" s="14"/>
      <c r="B32" s="15">
        <f t="shared" si="2"/>
        <v>29</v>
      </c>
      <c r="C32" s="16" t="s">
        <v>67</v>
      </c>
      <c r="D32" s="16" t="s">
        <v>72</v>
      </c>
      <c r="E32" s="46">
        <v>33464.36</v>
      </c>
      <c r="F32" s="20" t="s">
        <v>73</v>
      </c>
      <c r="G32" s="20" t="s">
        <v>15</v>
      </c>
      <c r="H32" s="49">
        <v>45839</v>
      </c>
      <c r="I32" s="16"/>
    </row>
    <row r="33" s="2" customFormat="1" ht="32" customHeight="1" spans="1:9">
      <c r="A33" s="14"/>
      <c r="B33" s="15">
        <f t="shared" si="2"/>
        <v>30</v>
      </c>
      <c r="C33" s="16" t="s">
        <v>67</v>
      </c>
      <c r="D33" s="16" t="s">
        <v>74</v>
      </c>
      <c r="E33" s="46">
        <v>1506.1</v>
      </c>
      <c r="F33" s="20" t="s">
        <v>75</v>
      </c>
      <c r="G33" s="20" t="s">
        <v>15</v>
      </c>
      <c r="H33" s="49">
        <v>45839</v>
      </c>
      <c r="I33" s="16"/>
    </row>
    <row r="34" s="2" customFormat="1" ht="32" customHeight="1" spans="1:9">
      <c r="A34" s="14"/>
      <c r="B34" s="15">
        <f t="shared" si="2"/>
        <v>31</v>
      </c>
      <c r="C34" s="16" t="s">
        <v>67</v>
      </c>
      <c r="D34" s="16" t="s">
        <v>76</v>
      </c>
      <c r="E34" s="46">
        <v>10550.62</v>
      </c>
      <c r="F34" s="20" t="s">
        <v>77</v>
      </c>
      <c r="G34" s="20" t="s">
        <v>15</v>
      </c>
      <c r="H34" s="49">
        <v>45901</v>
      </c>
      <c r="I34" s="16"/>
    </row>
    <row r="35" s="2" customFormat="1" ht="32" customHeight="1" spans="1:9">
      <c r="A35" s="14"/>
      <c r="B35" s="15">
        <f t="shared" si="2"/>
        <v>32</v>
      </c>
      <c r="C35" s="16" t="s">
        <v>67</v>
      </c>
      <c r="D35" s="16" t="s">
        <v>78</v>
      </c>
      <c r="E35" s="46">
        <v>33106.7773</v>
      </c>
      <c r="F35" s="20" t="s">
        <v>79</v>
      </c>
      <c r="G35" s="20" t="s">
        <v>15</v>
      </c>
      <c r="H35" s="49">
        <v>45839</v>
      </c>
      <c r="I35" s="16"/>
    </row>
    <row r="36" s="2" customFormat="1" ht="32" customHeight="1" spans="1:9">
      <c r="A36" s="14"/>
      <c r="B36" s="15">
        <f t="shared" si="2"/>
        <v>33</v>
      </c>
      <c r="C36" s="16" t="s">
        <v>67</v>
      </c>
      <c r="D36" s="19" t="s">
        <v>80</v>
      </c>
      <c r="E36" s="48">
        <v>3534</v>
      </c>
      <c r="F36" s="19" t="s">
        <v>81</v>
      </c>
      <c r="G36" s="20" t="s">
        <v>15</v>
      </c>
      <c r="H36" s="49">
        <v>45839</v>
      </c>
      <c r="I36" s="16"/>
    </row>
    <row r="37" s="2" customFormat="1" ht="32" customHeight="1" spans="1:9">
      <c r="A37" s="23" t="s">
        <v>82</v>
      </c>
      <c r="B37" s="24">
        <v>1</v>
      </c>
      <c r="C37" s="16" t="s">
        <v>12</v>
      </c>
      <c r="D37" s="16" t="s">
        <v>83</v>
      </c>
      <c r="E37" s="35">
        <v>273</v>
      </c>
      <c r="F37" s="16" t="s">
        <v>84</v>
      </c>
      <c r="G37" s="17" t="s">
        <v>15</v>
      </c>
      <c r="H37" s="33">
        <v>45840</v>
      </c>
      <c r="I37" s="16"/>
    </row>
    <row r="38" ht="83" customHeight="1" spans="1:9">
      <c r="A38" s="25"/>
      <c r="B38" s="24">
        <v>2</v>
      </c>
      <c r="C38" s="16" t="s">
        <v>12</v>
      </c>
      <c r="D38" s="17" t="s">
        <v>85</v>
      </c>
      <c r="E38" s="39">
        <v>129</v>
      </c>
      <c r="F38" s="36" t="s">
        <v>86</v>
      </c>
      <c r="G38" s="37" t="s">
        <v>15</v>
      </c>
      <c r="H38" s="33">
        <v>45839</v>
      </c>
      <c r="I38" s="60"/>
    </row>
    <row r="39" ht="46" customHeight="1" spans="1:9">
      <c r="A39" s="25"/>
      <c r="B39" s="24">
        <v>3</v>
      </c>
      <c r="C39" s="16" t="s">
        <v>12</v>
      </c>
      <c r="D39" s="17" t="s">
        <v>87</v>
      </c>
      <c r="E39" s="51">
        <v>296</v>
      </c>
      <c r="F39" s="17" t="s">
        <v>88</v>
      </c>
      <c r="G39" s="17" t="s">
        <v>15</v>
      </c>
      <c r="H39" s="33">
        <v>45839</v>
      </c>
      <c r="I39" s="17"/>
    </row>
    <row r="40" ht="45" customHeight="1" spans="1:9">
      <c r="A40" s="25"/>
      <c r="B40" s="24">
        <v>4</v>
      </c>
      <c r="C40" s="16" t="s">
        <v>12</v>
      </c>
      <c r="D40" s="17" t="s">
        <v>89</v>
      </c>
      <c r="E40" s="51">
        <v>188</v>
      </c>
      <c r="F40" s="17" t="s">
        <v>90</v>
      </c>
      <c r="G40" s="17" t="s">
        <v>15</v>
      </c>
      <c r="H40" s="33">
        <v>45839</v>
      </c>
      <c r="I40" s="17"/>
    </row>
    <row r="41" ht="32" customHeight="1" spans="1:9">
      <c r="A41" s="25"/>
      <c r="B41" s="24">
        <v>5</v>
      </c>
      <c r="C41" s="16" t="s">
        <v>12</v>
      </c>
      <c r="D41" s="22" t="s">
        <v>91</v>
      </c>
      <c r="E41" s="51">
        <v>310</v>
      </c>
      <c r="F41" s="52" t="s">
        <v>92</v>
      </c>
      <c r="G41" s="53" t="s">
        <v>15</v>
      </c>
      <c r="H41" s="54">
        <v>45870</v>
      </c>
      <c r="I41" s="19" t="s">
        <v>16</v>
      </c>
    </row>
    <row r="42" ht="65" customHeight="1" spans="1:9">
      <c r="A42" s="25"/>
      <c r="B42" s="24">
        <v>6</v>
      </c>
      <c r="C42" s="16" t="s">
        <v>12</v>
      </c>
      <c r="D42" s="22" t="s">
        <v>93</v>
      </c>
      <c r="E42" s="51">
        <v>160</v>
      </c>
      <c r="F42" s="18" t="s">
        <v>94</v>
      </c>
      <c r="G42" s="53" t="s">
        <v>15</v>
      </c>
      <c r="H42" s="33">
        <v>45870</v>
      </c>
      <c r="I42" s="16"/>
    </row>
    <row r="43" ht="32" customHeight="1" spans="1:9">
      <c r="A43" s="25"/>
      <c r="B43" s="24">
        <v>7</v>
      </c>
      <c r="C43" s="16" t="s">
        <v>12</v>
      </c>
      <c r="D43" s="22" t="s">
        <v>95</v>
      </c>
      <c r="E43" s="51">
        <v>176</v>
      </c>
      <c r="F43" s="22" t="s">
        <v>96</v>
      </c>
      <c r="G43" s="53" t="s">
        <v>15</v>
      </c>
      <c r="H43" s="54">
        <v>45870</v>
      </c>
      <c r="I43" s="16"/>
    </row>
    <row r="44" ht="86" customHeight="1" spans="1:9">
      <c r="A44" s="25"/>
      <c r="B44" s="24">
        <v>8</v>
      </c>
      <c r="C44" s="16" t="s">
        <v>12</v>
      </c>
      <c r="D44" s="22" t="s">
        <v>97</v>
      </c>
      <c r="E44" s="51">
        <v>151</v>
      </c>
      <c r="F44" s="22" t="s">
        <v>98</v>
      </c>
      <c r="G44" s="53" t="s">
        <v>15</v>
      </c>
      <c r="H44" s="33">
        <v>45901</v>
      </c>
      <c r="I44" s="16"/>
    </row>
    <row r="45" ht="32" customHeight="1" spans="1:9">
      <c r="A45" s="25"/>
      <c r="B45" s="24">
        <v>9</v>
      </c>
      <c r="C45" s="16" t="s">
        <v>12</v>
      </c>
      <c r="D45" s="22" t="s">
        <v>99</v>
      </c>
      <c r="E45" s="55">
        <v>500</v>
      </c>
      <c r="F45" s="22" t="s">
        <v>100</v>
      </c>
      <c r="G45" s="22" t="s">
        <v>15</v>
      </c>
      <c r="H45" s="22" t="s">
        <v>101</v>
      </c>
      <c r="I45" s="16"/>
    </row>
    <row r="46" ht="32" customHeight="1" spans="1:9">
      <c r="A46" s="25"/>
      <c r="B46" s="24">
        <v>10</v>
      </c>
      <c r="C46" s="16" t="s">
        <v>12</v>
      </c>
      <c r="D46" s="16" t="s">
        <v>102</v>
      </c>
      <c r="E46" s="35">
        <v>420</v>
      </c>
      <c r="F46" s="16" t="s">
        <v>84</v>
      </c>
      <c r="G46" s="16" t="s">
        <v>15</v>
      </c>
      <c r="H46" s="16" t="s">
        <v>101</v>
      </c>
      <c r="I46" s="16"/>
    </row>
    <row r="47" ht="32" customHeight="1" spans="1:9">
      <c r="A47" s="25"/>
      <c r="B47" s="24">
        <v>11</v>
      </c>
      <c r="C47" s="16" t="s">
        <v>12</v>
      </c>
      <c r="D47" s="16" t="s">
        <v>103</v>
      </c>
      <c r="E47" s="35">
        <v>790.47</v>
      </c>
      <c r="F47" s="16" t="s">
        <v>104</v>
      </c>
      <c r="G47" s="16" t="s">
        <v>15</v>
      </c>
      <c r="H47" s="16" t="s">
        <v>101</v>
      </c>
      <c r="I47" s="16"/>
    </row>
    <row r="48" ht="74" customHeight="1" spans="1:9">
      <c r="A48" s="25"/>
      <c r="B48" s="24">
        <v>12</v>
      </c>
      <c r="C48" s="19" t="s">
        <v>31</v>
      </c>
      <c r="D48" s="19" t="s">
        <v>105</v>
      </c>
      <c r="E48" s="43">
        <v>150</v>
      </c>
      <c r="F48" s="19" t="s">
        <v>106</v>
      </c>
      <c r="G48" s="19" t="s">
        <v>15</v>
      </c>
      <c r="H48" s="33">
        <v>45870</v>
      </c>
      <c r="I48" s="60"/>
    </row>
    <row r="49" ht="38" customHeight="1" spans="1:9">
      <c r="A49" s="25"/>
      <c r="B49" s="24">
        <v>13</v>
      </c>
      <c r="C49" s="19" t="s">
        <v>31</v>
      </c>
      <c r="D49" s="19" t="s">
        <v>107</v>
      </c>
      <c r="E49" s="43">
        <v>660</v>
      </c>
      <c r="F49" s="19" t="s">
        <v>108</v>
      </c>
      <c r="G49" s="19" t="s">
        <v>15</v>
      </c>
      <c r="H49" s="33">
        <v>45870</v>
      </c>
      <c r="I49" s="61"/>
    </row>
    <row r="50" ht="69" customHeight="1" spans="1:9">
      <c r="A50" s="25"/>
      <c r="B50" s="24">
        <v>14</v>
      </c>
      <c r="C50" s="19" t="s">
        <v>31</v>
      </c>
      <c r="D50" s="19" t="s">
        <v>109</v>
      </c>
      <c r="E50" s="43">
        <v>162</v>
      </c>
      <c r="F50" s="19" t="s">
        <v>108</v>
      </c>
      <c r="G50" s="19" t="s">
        <v>15</v>
      </c>
      <c r="H50" s="33">
        <v>45870</v>
      </c>
      <c r="I50" s="61"/>
    </row>
    <row r="51" ht="38" customHeight="1" spans="1:9">
      <c r="A51" s="25"/>
      <c r="B51" s="24">
        <v>15</v>
      </c>
      <c r="C51" s="19" t="s">
        <v>31</v>
      </c>
      <c r="D51" s="19" t="s">
        <v>110</v>
      </c>
      <c r="E51" s="43">
        <v>450</v>
      </c>
      <c r="F51" s="19" t="s">
        <v>104</v>
      </c>
      <c r="G51" s="19" t="s">
        <v>15</v>
      </c>
      <c r="H51" s="33">
        <v>45870</v>
      </c>
      <c r="I51" s="61"/>
    </row>
    <row r="52" ht="38" customHeight="1" spans="1:9">
      <c r="A52" s="25"/>
      <c r="B52" s="24">
        <v>16</v>
      </c>
      <c r="C52" s="16" t="s">
        <v>46</v>
      </c>
      <c r="D52" s="16" t="s">
        <v>111</v>
      </c>
      <c r="E52" s="35">
        <v>434</v>
      </c>
      <c r="F52" s="16" t="s">
        <v>112</v>
      </c>
      <c r="G52" s="16" t="s">
        <v>15</v>
      </c>
      <c r="H52" s="33">
        <v>45870</v>
      </c>
      <c r="I52" s="62"/>
    </row>
    <row r="53" ht="109" customHeight="1" spans="1:9">
      <c r="A53" s="25"/>
      <c r="B53" s="24">
        <v>17</v>
      </c>
      <c r="C53" s="16" t="s">
        <v>50</v>
      </c>
      <c r="D53" s="20" t="s">
        <v>113</v>
      </c>
      <c r="E53" s="46">
        <v>640</v>
      </c>
      <c r="F53" s="16" t="s">
        <v>114</v>
      </c>
      <c r="G53" s="20" t="s">
        <v>15</v>
      </c>
      <c r="H53" s="47" t="s">
        <v>53</v>
      </c>
      <c r="I53" s="61"/>
    </row>
    <row r="54" ht="80" customHeight="1" spans="1:9">
      <c r="A54" s="25"/>
      <c r="B54" s="24">
        <v>18</v>
      </c>
      <c r="C54" s="16" t="s">
        <v>50</v>
      </c>
      <c r="D54" s="20" t="s">
        <v>115</v>
      </c>
      <c r="E54" s="46">
        <v>479</v>
      </c>
      <c r="F54" s="16" t="s">
        <v>114</v>
      </c>
      <c r="G54" s="20" t="s">
        <v>15</v>
      </c>
      <c r="H54" s="47" t="s">
        <v>53</v>
      </c>
      <c r="I54" s="61"/>
    </row>
    <row r="55" ht="71" customHeight="1" spans="1:9">
      <c r="A55" s="25"/>
      <c r="B55" s="24">
        <v>19</v>
      </c>
      <c r="C55" s="16" t="s">
        <v>50</v>
      </c>
      <c r="D55" s="20" t="s">
        <v>116</v>
      </c>
      <c r="E55" s="46">
        <v>185</v>
      </c>
      <c r="F55" s="20" t="s">
        <v>117</v>
      </c>
      <c r="G55" s="20" t="s">
        <v>15</v>
      </c>
      <c r="H55" s="47" t="s">
        <v>53</v>
      </c>
      <c r="I55" s="61"/>
    </row>
    <row r="56" ht="93" customHeight="1" spans="1:9">
      <c r="A56" s="25"/>
      <c r="B56" s="24">
        <v>20</v>
      </c>
      <c r="C56" s="16" t="s">
        <v>50</v>
      </c>
      <c r="D56" s="20" t="s">
        <v>118</v>
      </c>
      <c r="E56" s="46">
        <v>128</v>
      </c>
      <c r="F56" s="20" t="s">
        <v>117</v>
      </c>
      <c r="G56" s="20" t="s">
        <v>15</v>
      </c>
      <c r="H56" s="47" t="s">
        <v>53</v>
      </c>
      <c r="I56" s="61"/>
    </row>
    <row r="57" ht="103" customHeight="1" spans="1:9">
      <c r="A57" s="25"/>
      <c r="B57" s="24">
        <v>21</v>
      </c>
      <c r="C57" s="16" t="s">
        <v>50</v>
      </c>
      <c r="D57" s="20" t="s">
        <v>119</v>
      </c>
      <c r="E57" s="46">
        <v>192</v>
      </c>
      <c r="F57" s="20" t="s">
        <v>120</v>
      </c>
      <c r="G57" s="20" t="s">
        <v>15</v>
      </c>
      <c r="H57" s="47" t="s">
        <v>53</v>
      </c>
      <c r="I57" s="61"/>
    </row>
    <row r="58" ht="110" customHeight="1" spans="1:9">
      <c r="A58" s="25"/>
      <c r="B58" s="24">
        <v>22</v>
      </c>
      <c r="C58" s="16" t="s">
        <v>50</v>
      </c>
      <c r="D58" s="20" t="s">
        <v>121</v>
      </c>
      <c r="E58" s="46">
        <v>133</v>
      </c>
      <c r="F58" s="20" t="s">
        <v>120</v>
      </c>
      <c r="G58" s="20" t="s">
        <v>15</v>
      </c>
      <c r="H58" s="47" t="s">
        <v>53</v>
      </c>
      <c r="I58" s="61"/>
    </row>
    <row r="59" ht="99" customHeight="1" spans="1:9">
      <c r="A59" s="25"/>
      <c r="B59" s="24">
        <v>23</v>
      </c>
      <c r="C59" s="16" t="s">
        <v>50</v>
      </c>
      <c r="D59" s="16" t="s">
        <v>122</v>
      </c>
      <c r="E59" s="46">
        <f>394.85+358.83</f>
        <v>753.68</v>
      </c>
      <c r="F59" s="16" t="s">
        <v>123</v>
      </c>
      <c r="G59" s="16" t="s">
        <v>15</v>
      </c>
      <c r="H59" s="47" t="s">
        <v>53</v>
      </c>
      <c r="I59" s="61"/>
    </row>
    <row r="60" ht="102" customHeight="1" spans="1:9">
      <c r="A60" s="25"/>
      <c r="B60" s="24">
        <v>24</v>
      </c>
      <c r="C60" s="16" t="s">
        <v>50</v>
      </c>
      <c r="D60" s="16" t="s">
        <v>124</v>
      </c>
      <c r="E60" s="46">
        <f>151.76+129.42</f>
        <v>281.18</v>
      </c>
      <c r="F60" s="16" t="s">
        <v>123</v>
      </c>
      <c r="G60" s="16" t="s">
        <v>15</v>
      </c>
      <c r="H60" s="47" t="s">
        <v>53</v>
      </c>
      <c r="I60" s="61"/>
    </row>
    <row r="61" ht="60" customHeight="1" spans="1:9">
      <c r="A61" s="25"/>
      <c r="B61" s="24">
        <v>25</v>
      </c>
      <c r="C61" s="16" t="s">
        <v>50</v>
      </c>
      <c r="D61" s="16" t="s">
        <v>125</v>
      </c>
      <c r="E61" s="46">
        <v>1539.09</v>
      </c>
      <c r="F61" s="16" t="s">
        <v>126</v>
      </c>
      <c r="G61" s="16" t="s">
        <v>15</v>
      </c>
      <c r="H61" s="47" t="s">
        <v>65</v>
      </c>
      <c r="I61" s="61"/>
    </row>
    <row r="62" ht="58" customHeight="1" spans="1:9">
      <c r="A62" s="25"/>
      <c r="B62" s="24">
        <v>26</v>
      </c>
      <c r="C62" s="16" t="s">
        <v>50</v>
      </c>
      <c r="D62" s="16" t="s">
        <v>127</v>
      </c>
      <c r="E62" s="46">
        <v>698.89</v>
      </c>
      <c r="F62" s="16" t="s">
        <v>128</v>
      </c>
      <c r="G62" s="16" t="s">
        <v>15</v>
      </c>
      <c r="H62" s="47" t="s">
        <v>65</v>
      </c>
      <c r="I62" s="61"/>
    </row>
    <row r="63" ht="38" customHeight="1" spans="1:9">
      <c r="A63" s="25"/>
      <c r="B63" s="24">
        <v>27</v>
      </c>
      <c r="C63" s="16" t="s">
        <v>62</v>
      </c>
      <c r="D63" s="19" t="s">
        <v>129</v>
      </c>
      <c r="E63" s="43">
        <v>491</v>
      </c>
      <c r="F63" s="50" t="s">
        <v>130</v>
      </c>
      <c r="G63" s="19" t="s">
        <v>15</v>
      </c>
      <c r="H63" s="50" t="s">
        <v>53</v>
      </c>
      <c r="I63" s="62"/>
    </row>
    <row r="64" ht="38" customHeight="1" spans="1:9">
      <c r="A64" s="25"/>
      <c r="B64" s="24">
        <v>28</v>
      </c>
      <c r="C64" s="16" t="s">
        <v>62</v>
      </c>
      <c r="D64" s="19" t="s">
        <v>131</v>
      </c>
      <c r="E64" s="43">
        <v>160</v>
      </c>
      <c r="F64" s="50" t="s">
        <v>132</v>
      </c>
      <c r="G64" s="19" t="s">
        <v>15</v>
      </c>
      <c r="H64" s="50" t="s">
        <v>65</v>
      </c>
      <c r="I64" s="62"/>
    </row>
    <row r="65" ht="38" customHeight="1" spans="1:9">
      <c r="A65" s="25"/>
      <c r="B65" s="24">
        <v>29</v>
      </c>
      <c r="C65" s="16" t="s">
        <v>62</v>
      </c>
      <c r="D65" s="19" t="s">
        <v>133</v>
      </c>
      <c r="E65" s="43">
        <v>490</v>
      </c>
      <c r="F65" s="50" t="s">
        <v>132</v>
      </c>
      <c r="G65" s="19" t="s">
        <v>15</v>
      </c>
      <c r="H65" s="50" t="s">
        <v>65</v>
      </c>
      <c r="I65" s="62"/>
    </row>
    <row r="66" ht="38" customHeight="1" spans="1:9">
      <c r="A66" s="25"/>
      <c r="B66" s="24">
        <v>30</v>
      </c>
      <c r="C66" s="16" t="s">
        <v>134</v>
      </c>
      <c r="D66" s="21" t="s">
        <v>135</v>
      </c>
      <c r="E66" s="48">
        <v>320</v>
      </c>
      <c r="F66" s="21" t="s">
        <v>92</v>
      </c>
      <c r="G66" s="21" t="s">
        <v>15</v>
      </c>
      <c r="H66" s="50" t="s">
        <v>65</v>
      </c>
      <c r="I66" s="62"/>
    </row>
    <row r="67" ht="38" customHeight="1" spans="1:9">
      <c r="A67" s="25"/>
      <c r="B67" s="24">
        <v>31</v>
      </c>
      <c r="C67" s="16" t="s">
        <v>134</v>
      </c>
      <c r="D67" s="21" t="s">
        <v>136</v>
      </c>
      <c r="E67" s="48">
        <v>800</v>
      </c>
      <c r="F67" s="21" t="s">
        <v>137</v>
      </c>
      <c r="G67" s="21" t="s">
        <v>15</v>
      </c>
      <c r="H67" s="50" t="s">
        <v>101</v>
      </c>
      <c r="I67" s="62"/>
    </row>
    <row r="68" ht="38" customHeight="1" spans="1:9">
      <c r="A68" s="25"/>
      <c r="B68" s="24">
        <v>32</v>
      </c>
      <c r="C68" s="63" t="s">
        <v>138</v>
      </c>
      <c r="D68" s="63" t="s">
        <v>139</v>
      </c>
      <c r="E68" s="70">
        <v>156.4</v>
      </c>
      <c r="F68" s="19" t="s">
        <v>140</v>
      </c>
      <c r="G68" s="20" t="s">
        <v>15</v>
      </c>
      <c r="H68" s="47" t="s">
        <v>65</v>
      </c>
      <c r="I68" s="61"/>
    </row>
    <row r="69" ht="38" customHeight="1" spans="1:9">
      <c r="A69" s="25"/>
      <c r="B69" s="24">
        <v>33</v>
      </c>
      <c r="C69" s="63" t="s">
        <v>138</v>
      </c>
      <c r="D69" s="63" t="s">
        <v>141</v>
      </c>
      <c r="E69" s="70">
        <v>185</v>
      </c>
      <c r="F69" s="19" t="s">
        <v>140</v>
      </c>
      <c r="G69" s="20" t="s">
        <v>15</v>
      </c>
      <c r="H69" s="47" t="s">
        <v>65</v>
      </c>
      <c r="I69" s="61"/>
    </row>
    <row r="70" ht="38" customHeight="1" spans="1:9">
      <c r="A70" s="25"/>
      <c r="B70" s="24">
        <v>34</v>
      </c>
      <c r="C70" s="16" t="s">
        <v>67</v>
      </c>
      <c r="D70" s="19" t="s">
        <v>142</v>
      </c>
      <c r="E70" s="48">
        <v>239.64</v>
      </c>
      <c r="F70" s="20" t="s">
        <v>143</v>
      </c>
      <c r="G70" s="20" t="s">
        <v>15</v>
      </c>
      <c r="H70" s="49">
        <v>45870</v>
      </c>
      <c r="I70" s="61"/>
    </row>
    <row r="71" ht="38" customHeight="1" spans="1:9">
      <c r="A71" s="25"/>
      <c r="B71" s="24">
        <v>35</v>
      </c>
      <c r="C71" s="16" t="s">
        <v>67</v>
      </c>
      <c r="D71" s="16" t="s">
        <v>144</v>
      </c>
      <c r="E71" s="48">
        <v>640</v>
      </c>
      <c r="F71" s="21" t="s">
        <v>145</v>
      </c>
      <c r="G71" s="20" t="s">
        <v>15</v>
      </c>
      <c r="H71" s="49">
        <v>45870</v>
      </c>
      <c r="I71" s="61"/>
    </row>
    <row r="72" ht="38" customHeight="1" spans="1:9">
      <c r="A72" s="25"/>
      <c r="B72" s="24">
        <v>36</v>
      </c>
      <c r="C72" s="16" t="s">
        <v>67</v>
      </c>
      <c r="D72" s="16" t="s">
        <v>146</v>
      </c>
      <c r="E72" s="48">
        <v>120</v>
      </c>
      <c r="F72" s="21" t="s">
        <v>147</v>
      </c>
      <c r="G72" s="20" t="s">
        <v>15</v>
      </c>
      <c r="H72" s="49">
        <v>45901</v>
      </c>
      <c r="I72" s="61"/>
    </row>
    <row r="73" ht="38" customHeight="1" spans="1:9">
      <c r="A73" s="25"/>
      <c r="B73" s="24">
        <v>37</v>
      </c>
      <c r="C73" s="16" t="s">
        <v>67</v>
      </c>
      <c r="D73" s="16" t="s">
        <v>148</v>
      </c>
      <c r="E73" s="48">
        <v>300</v>
      </c>
      <c r="F73" s="21" t="s">
        <v>149</v>
      </c>
      <c r="G73" s="20" t="s">
        <v>15</v>
      </c>
      <c r="H73" s="49">
        <v>45901</v>
      </c>
      <c r="I73" s="61"/>
    </row>
    <row r="74" ht="38" customHeight="1" spans="1:9">
      <c r="A74" s="64"/>
      <c r="B74" s="24">
        <v>38</v>
      </c>
      <c r="C74" s="16" t="s">
        <v>67</v>
      </c>
      <c r="D74" s="16" t="s">
        <v>150</v>
      </c>
      <c r="E74" s="48">
        <v>170</v>
      </c>
      <c r="F74" s="21" t="s">
        <v>151</v>
      </c>
      <c r="G74" s="20" t="s">
        <v>15</v>
      </c>
      <c r="H74" s="49">
        <v>45901</v>
      </c>
      <c r="I74" s="61"/>
    </row>
    <row r="75" ht="38" customHeight="1" spans="1:9">
      <c r="A75" s="65" t="s">
        <v>152</v>
      </c>
      <c r="B75" s="66">
        <v>1</v>
      </c>
      <c r="C75" s="16" t="s">
        <v>12</v>
      </c>
      <c r="D75" s="67" t="s">
        <v>153</v>
      </c>
      <c r="E75" s="71">
        <v>6000</v>
      </c>
      <c r="F75" s="72" t="s">
        <v>154</v>
      </c>
      <c r="G75" s="67" t="s">
        <v>15</v>
      </c>
      <c r="H75" s="73">
        <v>45870</v>
      </c>
      <c r="I75" s="19" t="s">
        <v>16</v>
      </c>
    </row>
    <row r="76" ht="38" customHeight="1" spans="1:9">
      <c r="A76" s="68" t="s">
        <v>155</v>
      </c>
      <c r="B76" s="69"/>
      <c r="C76" s="69"/>
      <c r="D76" s="69"/>
      <c r="E76" s="74"/>
      <c r="F76" s="69"/>
      <c r="G76" s="75"/>
      <c r="H76" s="69"/>
      <c r="I76" s="76"/>
    </row>
    <row r="77" ht="38" customHeight="1"/>
  </sheetData>
  <mergeCells count="5">
    <mergeCell ref="A1:B1"/>
    <mergeCell ref="A2:I2"/>
    <mergeCell ref="A76:I76"/>
    <mergeCell ref="A4:A36"/>
    <mergeCell ref="A37:A74"/>
  </mergeCells>
  <conditionalFormatting sqref="D68:D69">
    <cfRule type="duplicateValues" dxfId="0" priority="1"/>
  </conditionalFormatting>
  <pageMargins left="0.75" right="0.75" top="1" bottom="1" header="0.5" footer="0.5"/>
  <pageSetup paperSize="9" scale="43" fitToHeight="0" orientation="landscape"/>
  <headerFooter/>
  <rowBreaks count="1" manualBreakCount="1">
    <brk id="36" max="8"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附件2-2025年第三季度招标计划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宋天新</dc:creator>
  <cp:lastModifiedBy>gongcheng</cp:lastModifiedBy>
  <dcterms:created xsi:type="dcterms:W3CDTF">2021-05-16T08:29:00Z</dcterms:created>
  <cp:lastPrinted>2021-10-25T21:04:00Z</cp:lastPrinted>
  <dcterms:modified xsi:type="dcterms:W3CDTF">2025-07-01T11:12:41Z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0EA1B7027877EFF61CF45D68D149F689</vt:lpwstr>
  </property>
  <property fmtid="{D5CDD505-2E9C-101B-9397-08002B2CF9AE}" pid="3" name="KSOProductBuildVer">
    <vt:lpwstr>2052-11.8.2.12219</vt:lpwstr>
  </property>
</Properties>
</file>