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<sst xmlns="http://schemas.openxmlformats.org/spreadsheetml/2006/main" count="50" uniqueCount="34">
  <si>
    <t>龙华区2023年4月困难群众发放救助金统计表</t>
  </si>
  <si>
    <t>填表单位：深圳市龙华区民政局                                            单位：人、元                                        制表日期：2023-4-27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</si>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</sst>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7" fillId="2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30" borderId="14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3" fillId="33" borderId="1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3" borderId="9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13" borderId="13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2" borderId="3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P5" sqref="P5:R5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5" t="s">
        <v>8</v>
      </c>
      <c r="K4" s="16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7" t="s">
        <v>13</v>
      </c>
      <c r="K5" s="17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2" t="s">
        <v>8</v>
      </c>
      <c r="Y5" s="6" t="s">
        <v>22</v>
      </c>
      <c r="AA5" s="23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8"/>
      <c r="K6" s="18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2"/>
      <c r="Y6" s="6"/>
      <c r="AA6" s="23"/>
    </row>
    <row r="7" s="2" customFormat="true" ht="30" customHeight="true" spans="1:25">
      <c r="A7" s="9">
        <v>1</v>
      </c>
      <c r="B7" s="10" t="s">
        <v>26</v>
      </c>
      <c r="C7" s="11">
        <v>9</v>
      </c>
      <c r="D7" s="11">
        <v>22</v>
      </c>
      <c r="E7" s="11">
        <v>1</v>
      </c>
      <c r="F7" s="11">
        <v>4</v>
      </c>
      <c r="G7" s="11">
        <v>0</v>
      </c>
      <c r="H7" s="11">
        <v>0</v>
      </c>
      <c r="I7" s="11">
        <v>0</v>
      </c>
      <c r="J7" s="14"/>
      <c r="K7" s="19"/>
      <c r="L7" s="19">
        <f t="shared" ref="L7:L13" si="0">C7+E7+G7+I7</f>
        <v>10</v>
      </c>
      <c r="M7" s="19">
        <f t="shared" ref="M7:M13" si="1">D7+F7+H7+I7</f>
        <v>26</v>
      </c>
      <c r="N7" s="19">
        <v>25159.99</v>
      </c>
      <c r="O7" s="19" t="s">
        <v>27</v>
      </c>
      <c r="P7" s="19">
        <v>7200</v>
      </c>
      <c r="Q7" s="19">
        <v>800</v>
      </c>
      <c r="R7" s="19">
        <f t="shared" ref="R7:R13" si="2">SUM(P7:Q7)</f>
        <v>8000</v>
      </c>
      <c r="S7" s="19">
        <v>5740</v>
      </c>
      <c r="T7" s="19">
        <v>819</v>
      </c>
      <c r="U7" s="19">
        <f>SUM(S7:T7)</f>
        <v>6559</v>
      </c>
      <c r="V7" s="19">
        <v>0</v>
      </c>
      <c r="W7" s="19">
        <v>0</v>
      </c>
      <c r="X7" s="19"/>
      <c r="Y7" s="19">
        <f t="shared" ref="Y7:Y12" si="3">SUM(N7+R7+U7+V7+W7)</f>
        <v>39718.99</v>
      </c>
    </row>
    <row r="8" s="2" customFormat="true" ht="30" customHeight="true" spans="1:25">
      <c r="A8" s="9">
        <v>2</v>
      </c>
      <c r="B8" s="10" t="s">
        <v>28</v>
      </c>
      <c r="C8" s="11">
        <v>62</v>
      </c>
      <c r="D8" s="11">
        <v>128</v>
      </c>
      <c r="E8" s="11">
        <v>1</v>
      </c>
      <c r="F8" s="11">
        <v>1</v>
      </c>
      <c r="G8" s="11">
        <v>2</v>
      </c>
      <c r="H8" s="11">
        <v>5</v>
      </c>
      <c r="I8" s="11">
        <v>0</v>
      </c>
      <c r="J8" s="14"/>
      <c r="K8" s="19"/>
      <c r="L8" s="19">
        <f t="shared" si="0"/>
        <v>65</v>
      </c>
      <c r="M8" s="19">
        <f t="shared" si="1"/>
        <v>134</v>
      </c>
      <c r="N8" s="19">
        <v>148431.4</v>
      </c>
      <c r="O8" s="19" t="s">
        <v>27</v>
      </c>
      <c r="P8" s="19">
        <v>42600</v>
      </c>
      <c r="Q8" s="19">
        <v>0</v>
      </c>
      <c r="R8" s="19">
        <f t="shared" si="2"/>
        <v>42600</v>
      </c>
      <c r="S8" s="19">
        <v>39360</v>
      </c>
      <c r="T8" s="19">
        <v>0</v>
      </c>
      <c r="U8" s="19">
        <f t="shared" ref="U7:U13" si="4">SUM(S8:T8)</f>
        <v>39360</v>
      </c>
      <c r="V8" s="19">
        <v>3822</v>
      </c>
      <c r="W8" s="19">
        <v>0</v>
      </c>
      <c r="X8" s="19"/>
      <c r="Y8" s="19">
        <f t="shared" si="3"/>
        <v>234213.4</v>
      </c>
    </row>
    <row r="9" s="2" customFormat="true" ht="30" customHeight="true" spans="1:25">
      <c r="A9" s="9">
        <v>3</v>
      </c>
      <c r="B9" s="10" t="s">
        <v>29</v>
      </c>
      <c r="C9" s="11">
        <v>43</v>
      </c>
      <c r="D9" s="11">
        <v>91</v>
      </c>
      <c r="E9" s="11">
        <v>1</v>
      </c>
      <c r="F9" s="11">
        <v>1</v>
      </c>
      <c r="G9" s="11">
        <v>2</v>
      </c>
      <c r="H9" s="11">
        <v>6</v>
      </c>
      <c r="I9" s="11">
        <v>0</v>
      </c>
      <c r="J9" s="14"/>
      <c r="K9" s="19"/>
      <c r="L9" s="19">
        <f t="shared" si="0"/>
        <v>46</v>
      </c>
      <c r="M9" s="19">
        <f t="shared" si="1"/>
        <v>98</v>
      </c>
      <c r="N9" s="19">
        <v>103784</v>
      </c>
      <c r="O9" s="19" t="s">
        <v>27</v>
      </c>
      <c r="P9" s="19">
        <v>31200</v>
      </c>
      <c r="Q9" s="19">
        <v>0</v>
      </c>
      <c r="R9" s="19">
        <f t="shared" si="2"/>
        <v>31200</v>
      </c>
      <c r="S9" s="19">
        <v>27880</v>
      </c>
      <c r="T9" s="19">
        <v>0</v>
      </c>
      <c r="U9" s="19">
        <f t="shared" si="4"/>
        <v>27880</v>
      </c>
      <c r="V9" s="19">
        <v>3822</v>
      </c>
      <c r="W9" s="19">
        <v>0</v>
      </c>
      <c r="X9" s="19"/>
      <c r="Y9" s="19">
        <f t="shared" si="3"/>
        <v>166686</v>
      </c>
    </row>
    <row r="10" s="2" customFormat="true" ht="30" customHeight="true" spans="1:25">
      <c r="A10" s="9">
        <v>4</v>
      </c>
      <c r="B10" s="10" t="s">
        <v>30</v>
      </c>
      <c r="C10" s="11">
        <v>3</v>
      </c>
      <c r="D10" s="11">
        <v>7</v>
      </c>
      <c r="E10" s="11">
        <v>1</v>
      </c>
      <c r="F10" s="11">
        <v>2</v>
      </c>
      <c r="G10" s="11">
        <v>0</v>
      </c>
      <c r="H10" s="11">
        <v>0</v>
      </c>
      <c r="I10" s="11">
        <v>0</v>
      </c>
      <c r="J10" s="14"/>
      <c r="K10" s="19"/>
      <c r="L10" s="19">
        <f t="shared" si="0"/>
        <v>4</v>
      </c>
      <c r="M10" s="19">
        <f t="shared" si="1"/>
        <v>9</v>
      </c>
      <c r="N10" s="19">
        <v>8600</v>
      </c>
      <c r="O10" s="19" t="s">
        <v>27</v>
      </c>
      <c r="P10" s="19">
        <v>2400</v>
      </c>
      <c r="Q10" s="19">
        <v>800</v>
      </c>
      <c r="R10" s="19">
        <f t="shared" si="2"/>
        <v>3200</v>
      </c>
      <c r="S10" s="19">
        <v>2050</v>
      </c>
      <c r="T10" s="19">
        <v>273</v>
      </c>
      <c r="U10" s="19">
        <f t="shared" si="4"/>
        <v>2323</v>
      </c>
      <c r="V10" s="19">
        <v>0</v>
      </c>
      <c r="W10" s="19">
        <v>0</v>
      </c>
      <c r="X10" s="19"/>
      <c r="Y10" s="19">
        <f t="shared" si="3"/>
        <v>14123</v>
      </c>
    </row>
    <row r="11" s="2" customFormat="true" ht="30" customHeight="true" spans="1:25">
      <c r="A11" s="9">
        <v>5</v>
      </c>
      <c r="B11" s="10" t="s">
        <v>31</v>
      </c>
      <c r="C11" s="11">
        <v>9</v>
      </c>
      <c r="D11" s="11">
        <v>21</v>
      </c>
      <c r="E11" s="11">
        <v>0</v>
      </c>
      <c r="F11" s="11">
        <v>0</v>
      </c>
      <c r="G11" s="11">
        <v>0</v>
      </c>
      <c r="H11" s="11">
        <v>0</v>
      </c>
      <c r="I11" s="11">
        <v>1</v>
      </c>
      <c r="J11" s="20"/>
      <c r="K11" s="19"/>
      <c r="L11" s="19">
        <f t="shared" si="0"/>
        <v>10</v>
      </c>
      <c r="M11" s="19">
        <f t="shared" si="1"/>
        <v>22</v>
      </c>
      <c r="N11" s="19">
        <v>25594.8</v>
      </c>
      <c r="O11" s="19" t="s">
        <v>27</v>
      </c>
      <c r="P11" s="19">
        <v>7200</v>
      </c>
      <c r="Q11" s="19">
        <v>0</v>
      </c>
      <c r="R11" s="19">
        <f t="shared" si="2"/>
        <v>7200</v>
      </c>
      <c r="S11" s="19">
        <v>5330</v>
      </c>
      <c r="T11" s="19">
        <v>0</v>
      </c>
      <c r="U11" s="19">
        <f t="shared" si="4"/>
        <v>5330</v>
      </c>
      <c r="V11" s="19">
        <v>0</v>
      </c>
      <c r="W11" s="19">
        <v>2184</v>
      </c>
      <c r="X11" s="19"/>
      <c r="Y11" s="19">
        <f t="shared" si="3"/>
        <v>40308.8</v>
      </c>
    </row>
    <row r="12" s="2" customFormat="true" ht="30" customHeight="true" spans="1:25">
      <c r="A12" s="9">
        <v>6</v>
      </c>
      <c r="B12" s="10" t="s">
        <v>32</v>
      </c>
      <c r="C12" s="11">
        <v>8</v>
      </c>
      <c r="D12" s="11">
        <v>14</v>
      </c>
      <c r="E12" s="11">
        <v>0</v>
      </c>
      <c r="F12" s="11">
        <v>0</v>
      </c>
      <c r="G12" s="11">
        <v>0</v>
      </c>
      <c r="H12" s="11">
        <v>0</v>
      </c>
      <c r="I12" s="11">
        <v>200</v>
      </c>
      <c r="J12" s="20"/>
      <c r="K12" s="19"/>
      <c r="L12" s="19">
        <f t="shared" si="0"/>
        <v>208</v>
      </c>
      <c r="M12" s="19">
        <f t="shared" si="1"/>
        <v>214</v>
      </c>
      <c r="N12" s="19">
        <v>13517</v>
      </c>
      <c r="O12" s="19" t="s">
        <v>27</v>
      </c>
      <c r="P12" s="19">
        <v>6400</v>
      </c>
      <c r="Q12" s="19">
        <v>0</v>
      </c>
      <c r="R12" s="19">
        <f t="shared" si="2"/>
        <v>6400</v>
      </c>
      <c r="S12" s="19">
        <v>4510</v>
      </c>
      <c r="T12" s="19">
        <v>0</v>
      </c>
      <c r="U12" s="19">
        <f t="shared" si="4"/>
        <v>4510</v>
      </c>
      <c r="V12" s="19">
        <v>0</v>
      </c>
      <c r="W12" s="19">
        <v>2184</v>
      </c>
      <c r="X12" s="19"/>
      <c r="Y12" s="19">
        <f t="shared" si="3"/>
        <v>26611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134</v>
      </c>
      <c r="D13" s="14">
        <f t="shared" si="5"/>
        <v>283</v>
      </c>
      <c r="E13" s="14">
        <f t="shared" si="5"/>
        <v>4</v>
      </c>
      <c r="F13" s="14">
        <f t="shared" si="5"/>
        <v>8</v>
      </c>
      <c r="G13" s="14">
        <f t="shared" si="5"/>
        <v>4</v>
      </c>
      <c r="H13" s="14">
        <f t="shared" si="5"/>
        <v>11</v>
      </c>
      <c r="I13" s="14">
        <f t="shared" si="5"/>
        <v>201</v>
      </c>
      <c r="J13" s="21"/>
      <c r="K13" s="21"/>
      <c r="L13" s="19">
        <f t="shared" si="0"/>
        <v>343</v>
      </c>
      <c r="M13" s="19">
        <f t="shared" si="1"/>
        <v>503</v>
      </c>
      <c r="N13" s="19">
        <f t="shared" ref="N13:Q13" si="6">SUM(N7:N12)</f>
        <v>325087.19</v>
      </c>
      <c r="O13" s="19" t="s">
        <v>27</v>
      </c>
      <c r="P13" s="19">
        <f t="shared" si="6"/>
        <v>97000</v>
      </c>
      <c r="Q13" s="19">
        <f t="shared" si="6"/>
        <v>1600</v>
      </c>
      <c r="R13" s="19">
        <f t="shared" si="2"/>
        <v>98600</v>
      </c>
      <c r="S13" s="19">
        <f t="shared" ref="S13:W13" si="7">SUM(S7:S12)</f>
        <v>84870</v>
      </c>
      <c r="T13" s="19">
        <f t="shared" si="7"/>
        <v>1092</v>
      </c>
      <c r="U13" s="19">
        <f t="shared" si="4"/>
        <v>85962</v>
      </c>
      <c r="V13" s="19">
        <f t="shared" si="7"/>
        <v>7644</v>
      </c>
      <c r="W13" s="19">
        <f t="shared" si="7"/>
        <v>4368</v>
      </c>
      <c r="X13" s="19">
        <v>0</v>
      </c>
      <c r="Y13" s="19">
        <f>SUM(Y7:Y12)</f>
        <v>521661.19</v>
      </c>
      <c r="Z13" s="24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2018-05-31T19:28:00Z</dcterms:created>
  <dcterms:modified xsi:type="dcterms:W3CDTF">2023-05-05T11:08:18Z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